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TTORNA Ennio\Documents\Atletica Novese\classifiche\chilometrico\"/>
    </mc:Choice>
  </mc:AlternateContent>
  <bookViews>
    <workbookView xWindow="0" yWindow="0" windowWidth="20490" windowHeight="7095"/>
  </bookViews>
  <sheets>
    <sheet name="Foglio1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62" i="1" l="1"/>
  <c r="B149" i="1"/>
  <c r="Q149" i="1"/>
  <c r="P149" i="1"/>
  <c r="Q127" i="1" l="1"/>
  <c r="P127" i="1"/>
  <c r="B146" i="1"/>
  <c r="A161" i="1"/>
  <c r="P146" i="1"/>
  <c r="B138" i="1" l="1"/>
  <c r="A160" i="1"/>
  <c r="Q138" i="1"/>
  <c r="P138" i="1"/>
  <c r="B156" i="1"/>
  <c r="A159" i="1"/>
  <c r="Q156" i="1"/>
  <c r="P156" i="1"/>
  <c r="B152" i="1" l="1"/>
  <c r="A158" i="1"/>
  <c r="Q152" i="1"/>
  <c r="P152" i="1"/>
  <c r="B151" i="1"/>
  <c r="A157" i="1"/>
  <c r="Q151" i="1"/>
  <c r="P151" i="1"/>
  <c r="B134" i="1" l="1"/>
  <c r="A156" i="1"/>
  <c r="Q134" i="1"/>
  <c r="P134" i="1"/>
  <c r="A155" i="1"/>
  <c r="B84" i="1"/>
  <c r="Q84" i="1"/>
  <c r="P84" i="1"/>
  <c r="B155" i="1" l="1"/>
  <c r="A154" i="1"/>
  <c r="Q155" i="1"/>
  <c r="P155" i="1"/>
  <c r="B97" i="1" l="1"/>
  <c r="A153" i="1"/>
  <c r="Q97" i="1"/>
  <c r="P97" i="1"/>
  <c r="B16" i="1" l="1"/>
  <c r="B136" i="1"/>
  <c r="Q136" i="1"/>
  <c r="P136" i="1"/>
  <c r="B125" i="1"/>
  <c r="Q125" i="1"/>
  <c r="P125" i="1"/>
  <c r="Q2" i="1"/>
  <c r="B133" i="1"/>
  <c r="Q133" i="1"/>
  <c r="P133" i="1"/>
  <c r="Q4" i="1" l="1"/>
  <c r="B161" i="1" l="1"/>
  <c r="B160" i="1"/>
  <c r="B127" i="1"/>
  <c r="Q161" i="1"/>
  <c r="P161" i="1"/>
  <c r="Q160" i="1"/>
  <c r="P160" i="1"/>
  <c r="B76" i="1" l="1"/>
  <c r="P4" i="1"/>
  <c r="B116" i="1" l="1"/>
  <c r="Q116" i="1"/>
  <c r="P116" i="1"/>
  <c r="B54" i="1"/>
  <c r="Q54" i="1"/>
  <c r="P54" i="1"/>
  <c r="K164" i="1" l="1"/>
  <c r="B66" i="1"/>
  <c r="B107" i="1"/>
  <c r="B154" i="1"/>
  <c r="B51" i="1"/>
  <c r="B153" i="1"/>
  <c r="B106" i="1"/>
  <c r="B109" i="1"/>
  <c r="B128" i="1"/>
  <c r="B124" i="1"/>
  <c r="Q66" i="1"/>
  <c r="P66" i="1"/>
  <c r="Q107" i="1"/>
  <c r="P107" i="1"/>
  <c r="Q154" i="1"/>
  <c r="P154" i="1"/>
  <c r="Q51" i="1"/>
  <c r="P51" i="1"/>
  <c r="Q153" i="1"/>
  <c r="P153" i="1"/>
  <c r="Q106" i="1"/>
  <c r="P106" i="1"/>
  <c r="Q109" i="1"/>
  <c r="P109" i="1"/>
  <c r="Q128" i="1"/>
  <c r="P128" i="1"/>
  <c r="Q124" i="1"/>
  <c r="P124" i="1"/>
  <c r="Q76" i="1" l="1"/>
  <c r="P76" i="1"/>
  <c r="B145" i="1"/>
  <c r="Q145" i="1"/>
  <c r="P145" i="1"/>
  <c r="Q159" i="1" l="1"/>
  <c r="Q5" i="1" l="1"/>
  <c r="Q59" i="1" l="1"/>
  <c r="P59" i="1"/>
  <c r="Q47" i="1"/>
  <c r="P47" i="1"/>
  <c r="B59" i="1"/>
  <c r="B47" i="1"/>
  <c r="B141" i="1"/>
  <c r="B95" i="1"/>
  <c r="B89" i="1"/>
  <c r="B83" i="1"/>
  <c r="Q141" i="1"/>
  <c r="P141" i="1"/>
  <c r="Q95" i="1"/>
  <c r="P95" i="1"/>
  <c r="Q89" i="1"/>
  <c r="P89" i="1"/>
  <c r="Q83" i="1"/>
  <c r="P83" i="1"/>
  <c r="B99" i="1" l="1"/>
  <c r="Q99" i="1"/>
  <c r="P99" i="1"/>
  <c r="B131" i="1" l="1"/>
  <c r="Q131" i="1"/>
  <c r="P131" i="1"/>
  <c r="B113" i="1" l="1"/>
  <c r="Q113" i="1"/>
  <c r="P113" i="1"/>
  <c r="B105" i="1" l="1"/>
  <c r="Q105" i="1"/>
  <c r="P105" i="1"/>
  <c r="B142" i="1" l="1"/>
  <c r="Q142" i="1"/>
  <c r="P142" i="1"/>
  <c r="Q72" i="1" l="1"/>
  <c r="P72" i="1"/>
  <c r="B123" i="1"/>
  <c r="Q126" i="1"/>
  <c r="P126" i="1"/>
  <c r="Q147" i="1"/>
  <c r="P147" i="1"/>
  <c r="Q65" i="1"/>
  <c r="P65" i="1"/>
  <c r="Q53" i="1"/>
  <c r="P53" i="1"/>
  <c r="Q122" i="1"/>
  <c r="P122" i="1"/>
  <c r="B24" i="1"/>
  <c r="Q15" i="1"/>
  <c r="P15" i="1"/>
  <c r="Q91" i="1"/>
  <c r="P91" i="1"/>
  <c r="Q52" i="1" l="1"/>
  <c r="P52" i="1"/>
  <c r="B38" i="1" l="1"/>
  <c r="Q118" i="1"/>
  <c r="P118" i="1"/>
  <c r="Q86" i="1" l="1"/>
  <c r="Q73" i="1" l="1"/>
  <c r="L164" i="1" l="1"/>
  <c r="J164" i="1"/>
  <c r="I164" i="1"/>
  <c r="H164" i="1"/>
  <c r="G164" i="1"/>
  <c r="F164" i="1"/>
  <c r="E164" i="1"/>
  <c r="Q146" i="1"/>
  <c r="B60" i="1"/>
  <c r="Q50" i="1"/>
  <c r="P50" i="1"/>
  <c r="B23" i="1"/>
  <c r="Q123" i="1"/>
  <c r="P123" i="1"/>
  <c r="B137" i="1"/>
  <c r="Q120" i="1"/>
  <c r="P120" i="1"/>
  <c r="B36" i="1"/>
  <c r="Q102" i="1"/>
  <c r="P102" i="1"/>
  <c r="B21" i="1"/>
  <c r="Q24" i="1"/>
  <c r="P24" i="1"/>
  <c r="B92" i="1"/>
  <c r="B115" i="1"/>
  <c r="Q43" i="1"/>
  <c r="P43" i="1"/>
  <c r="B103" i="1"/>
  <c r="Q19" i="1"/>
  <c r="P19" i="1"/>
  <c r="B79" i="1"/>
  <c r="Q44" i="1"/>
  <c r="P44" i="1"/>
  <c r="Q57" i="1"/>
  <c r="P57" i="1"/>
  <c r="B158" i="1"/>
  <c r="Q98" i="1"/>
  <c r="P98" i="1"/>
  <c r="B62" i="1"/>
  <c r="B119" i="1"/>
  <c r="Q37" i="1"/>
  <c r="P37" i="1"/>
  <c r="B20" i="1"/>
  <c r="Q60" i="1"/>
  <c r="P60" i="1"/>
  <c r="B162" i="1"/>
  <c r="Q27" i="1"/>
  <c r="P27" i="1"/>
  <c r="Q12" i="1"/>
  <c r="P12" i="1"/>
  <c r="B48" i="1"/>
  <c r="Q137" i="1"/>
  <c r="P137" i="1"/>
  <c r="B132" i="1"/>
  <c r="Q13" i="1"/>
  <c r="P13" i="1"/>
  <c r="B81" i="1"/>
  <c r="Q92" i="1"/>
  <c r="P92" i="1"/>
  <c r="Q115" i="1"/>
  <c r="P115" i="1"/>
  <c r="Q77" i="1"/>
  <c r="P77" i="1"/>
  <c r="B112" i="1"/>
  <c r="Q74" i="1"/>
  <c r="P74" i="1"/>
  <c r="B67" i="1"/>
  <c r="Q41" i="1"/>
  <c r="P41" i="1"/>
  <c r="Q32" i="1"/>
  <c r="P32" i="1"/>
  <c r="B43" i="1"/>
  <c r="Q42" i="1"/>
  <c r="P42" i="1"/>
  <c r="B14" i="1"/>
  <c r="B143" i="1"/>
  <c r="Q121" i="1"/>
  <c r="P121" i="1"/>
  <c r="B100" i="1"/>
  <c r="Q94" i="1"/>
  <c r="P94" i="1"/>
  <c r="B159" i="1"/>
  <c r="Q29" i="1"/>
  <c r="P29" i="1"/>
  <c r="B28" i="1"/>
  <c r="Q75" i="1"/>
  <c r="P75" i="1"/>
  <c r="B91" i="1"/>
  <c r="B157" i="1"/>
  <c r="Q158" i="1"/>
  <c r="P158" i="1"/>
  <c r="Q10" i="1"/>
  <c r="P10" i="1"/>
  <c r="B41" i="1"/>
  <c r="Q18" i="1"/>
  <c r="P18" i="1"/>
  <c r="B10" i="1"/>
  <c r="Q64" i="1"/>
  <c r="P64" i="1"/>
  <c r="Q119" i="1"/>
  <c r="P119" i="1"/>
  <c r="Q56" i="1"/>
  <c r="P56" i="1"/>
  <c r="Q162" i="1"/>
  <c r="P162" i="1"/>
  <c r="B8" i="1"/>
  <c r="Q117" i="1"/>
  <c r="P117" i="1"/>
  <c r="B64" i="1"/>
  <c r="Q132" i="1"/>
  <c r="P132" i="1"/>
  <c r="B108" i="1"/>
  <c r="B55" i="1"/>
  <c r="B80" i="1"/>
  <c r="Q49" i="1"/>
  <c r="P49" i="1"/>
  <c r="Q9" i="1"/>
  <c r="P9" i="1"/>
  <c r="B13" i="1"/>
  <c r="Q129" i="1"/>
  <c r="P129" i="1"/>
  <c r="B69" i="1"/>
  <c r="Q112" i="1"/>
  <c r="P112" i="1"/>
  <c r="B93" i="1"/>
  <c r="Q114" i="1"/>
  <c r="P114" i="1"/>
  <c r="B111" i="1"/>
  <c r="Q20" i="1"/>
  <c r="P20" i="1"/>
  <c r="B50" i="1"/>
  <c r="Q40" i="1"/>
  <c r="P40" i="1"/>
  <c r="B120" i="1"/>
  <c r="Q143" i="1"/>
  <c r="P143" i="1"/>
  <c r="B71" i="1"/>
  <c r="Q110" i="1"/>
  <c r="P110" i="1"/>
  <c r="B101" i="1"/>
  <c r="Q100" i="1"/>
  <c r="P100" i="1"/>
  <c r="Q150" i="1"/>
  <c r="P150" i="1"/>
  <c r="B49" i="1"/>
  <c r="Q85" i="1"/>
  <c r="P85" i="1"/>
  <c r="B61" i="1"/>
  <c r="Q17" i="1"/>
  <c r="P17" i="1"/>
  <c r="B9" i="1"/>
  <c r="P73" i="1"/>
  <c r="B11" i="1"/>
  <c r="Q70" i="1"/>
  <c r="P70" i="1"/>
  <c r="B140" i="1"/>
  <c r="Q79" i="1"/>
  <c r="P79" i="1"/>
  <c r="B40" i="1"/>
  <c r="P159" i="1"/>
  <c r="B130" i="1"/>
  <c r="Q33" i="1"/>
  <c r="P33" i="1"/>
  <c r="B110" i="1"/>
  <c r="Q157" i="1"/>
  <c r="P157" i="1"/>
  <c r="B82" i="1"/>
  <c r="Q11" i="1"/>
  <c r="P11" i="1"/>
  <c r="B46" i="1"/>
  <c r="Q14" i="1"/>
  <c r="P14" i="1"/>
  <c r="B42" i="1"/>
  <c r="Q69" i="1"/>
  <c r="P69" i="1"/>
  <c r="B12" i="1"/>
  <c r="Q45" i="1"/>
  <c r="P45" i="1"/>
  <c r="Q48" i="1"/>
  <c r="P48" i="1"/>
  <c r="B68" i="1"/>
  <c r="B87" i="1"/>
  <c r="Q22" i="1"/>
  <c r="P22" i="1"/>
  <c r="B90" i="1"/>
  <c r="Q7" i="1"/>
  <c r="P7" i="1"/>
  <c r="B35" i="1"/>
  <c r="Q135" i="1"/>
  <c r="P135" i="1"/>
  <c r="Q104" i="1"/>
  <c r="P104" i="1"/>
  <c r="Q68" i="1"/>
  <c r="P68" i="1"/>
  <c r="B114" i="1"/>
  <c r="Q139" i="1"/>
  <c r="P139" i="1"/>
  <c r="B139" i="1"/>
  <c r="Q8" i="1"/>
  <c r="P8" i="1"/>
  <c r="B102" i="1"/>
  <c r="B86" i="1"/>
  <c r="Q148" i="1"/>
  <c r="P148" i="1"/>
  <c r="B118" i="1"/>
  <c r="Q108" i="1"/>
  <c r="P108" i="1"/>
  <c r="B77" i="1"/>
  <c r="Q93" i="1"/>
  <c r="P93" i="1"/>
  <c r="B96" i="1"/>
  <c r="Q67" i="1"/>
  <c r="P67" i="1"/>
  <c r="B63" i="1"/>
  <c r="Q55" i="1"/>
  <c r="P55" i="1"/>
  <c r="B117" i="1"/>
  <c r="Q80" i="1"/>
  <c r="P80" i="1"/>
  <c r="B150" i="1"/>
  <c r="Q35" i="1"/>
  <c r="P35" i="1"/>
  <c r="B31" i="1"/>
  <c r="Q36" i="1"/>
  <c r="P36" i="1"/>
  <c r="B39" i="1"/>
  <c r="B144" i="1"/>
  <c r="Q111" i="1"/>
  <c r="P111" i="1"/>
  <c r="B88" i="1"/>
  <c r="B72" i="1"/>
  <c r="Q21" i="1"/>
  <c r="P21" i="1"/>
  <c r="B126" i="1"/>
  <c r="Q103" i="1"/>
  <c r="P103" i="1"/>
  <c r="B147" i="1"/>
  <c r="B65" i="1"/>
  <c r="Q96" i="1"/>
  <c r="P96" i="1"/>
  <c r="B75" i="1"/>
  <c r="B53" i="1"/>
  <c r="Q81" i="1"/>
  <c r="P81" i="1"/>
  <c r="B19" i="1"/>
  <c r="Q39" i="1"/>
  <c r="P39" i="1"/>
  <c r="B73" i="1"/>
  <c r="Q144" i="1"/>
  <c r="P144" i="1"/>
  <c r="B22" i="1"/>
  <c r="Q71" i="1"/>
  <c r="P71" i="1"/>
  <c r="B122" i="1"/>
  <c r="Q63" i="1"/>
  <c r="P63" i="1"/>
  <c r="B98" i="1"/>
  <c r="B15" i="1"/>
  <c r="P86" i="1"/>
  <c r="B58" i="1"/>
  <c r="Q61" i="1"/>
  <c r="P61" i="1"/>
  <c r="B44" i="1"/>
  <c r="Q58" i="1"/>
  <c r="P58" i="1"/>
  <c r="B57" i="1"/>
  <c r="Q140" i="1"/>
  <c r="P140" i="1"/>
  <c r="B27" i="1"/>
  <c r="Q130" i="1"/>
  <c r="P130" i="1"/>
  <c r="B74" i="1"/>
  <c r="Q62" i="1"/>
  <c r="P62" i="1"/>
  <c r="B121" i="1"/>
  <c r="B94" i="1"/>
  <c r="Q78" i="1"/>
  <c r="P78" i="1"/>
  <c r="B18" i="1"/>
  <c r="Q82" i="1"/>
  <c r="P82" i="1"/>
  <c r="B56" i="1"/>
  <c r="B129" i="1"/>
  <c r="Q38" i="1"/>
  <c r="P38" i="1"/>
  <c r="B85" i="1"/>
  <c r="Q101" i="1"/>
  <c r="P101" i="1"/>
  <c r="B78" i="1"/>
  <c r="Q26" i="1"/>
  <c r="P26" i="1"/>
  <c r="B32" i="1"/>
  <c r="Q23" i="1"/>
  <c r="P23" i="1"/>
  <c r="B37" i="1"/>
  <c r="Q88" i="1"/>
  <c r="P88" i="1"/>
  <c r="B26" i="1"/>
  <c r="B70" i="1"/>
  <c r="Q87" i="1"/>
  <c r="P87" i="1"/>
  <c r="B52" i="1"/>
  <c r="Q90" i="1"/>
  <c r="P90" i="1"/>
  <c r="B45" i="1"/>
  <c r="B25" i="1"/>
  <c r="B135" i="1"/>
  <c r="Q31" i="1"/>
  <c r="P31" i="1"/>
  <c r="B104" i="1"/>
  <c r="B148" i="1"/>
  <c r="Q16" i="1"/>
  <c r="P16" i="1"/>
  <c r="B33" i="1"/>
  <c r="Q28" i="1"/>
  <c r="P28" i="1"/>
  <c r="B17" i="1"/>
  <c r="Q30" i="1"/>
  <c r="P30" i="1"/>
  <c r="B29" i="1"/>
  <c r="Q46" i="1"/>
  <c r="P46" i="1"/>
  <c r="B7" i="1"/>
  <c r="B4" i="1"/>
  <c r="Q25" i="1"/>
  <c r="P25" i="1"/>
  <c r="B30" i="1"/>
  <c r="Q34" i="1"/>
  <c r="P34" i="1"/>
  <c r="B34" i="1"/>
  <c r="P5" i="1"/>
  <c r="B5" i="1"/>
  <c r="A5" i="1"/>
  <c r="A6" i="1" s="1"/>
  <c r="A7" i="1" s="1"/>
  <c r="A8" i="1" s="1"/>
  <c r="Q6" i="1"/>
  <c r="P6" i="1"/>
  <c r="B6" i="1"/>
  <c r="P164" i="1" l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B164" i="1"/>
  <c r="A109" i="1" l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l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</calcChain>
</file>

<file path=xl/sharedStrings.xml><?xml version="1.0" encoding="utf-8"?>
<sst xmlns="http://schemas.openxmlformats.org/spreadsheetml/2006/main" count="627" uniqueCount="426">
  <si>
    <t>N° Atleti</t>
  </si>
  <si>
    <t>Servizio</t>
  </si>
  <si>
    <t>Duatlhon-Triatlhon</t>
  </si>
  <si>
    <t>Marcia</t>
  </si>
  <si>
    <t>ULTRAMARATONA - ULTRAMEZZA</t>
  </si>
  <si>
    <t>MARATONA</t>
  </si>
  <si>
    <t>Staffetta Maratona e Half Marathon</t>
  </si>
  <si>
    <t>MEZZA MARATONA</t>
  </si>
  <si>
    <t>CROSS</t>
  </si>
  <si>
    <t>GARA</t>
  </si>
  <si>
    <t>PISTA</t>
  </si>
  <si>
    <t>Maratona Trino km 42,2</t>
  </si>
  <si>
    <t xml:space="preserve"> </t>
  </si>
  <si>
    <t>DH</t>
  </si>
  <si>
    <t>Mc</t>
  </si>
  <si>
    <t>U</t>
  </si>
  <si>
    <t>M</t>
  </si>
  <si>
    <t>SM</t>
  </si>
  <si>
    <t>H</t>
  </si>
  <si>
    <t>C</t>
  </si>
  <si>
    <t>G</t>
  </si>
  <si>
    <t xml:space="preserve">P </t>
  </si>
  <si>
    <t>COGNOME</t>
  </si>
  <si>
    <t>NOME</t>
  </si>
  <si>
    <t>ANNO</t>
  </si>
  <si>
    <t>km totali</t>
  </si>
  <si>
    <t>n° GARE</t>
  </si>
  <si>
    <t>Bergaglio</t>
  </si>
  <si>
    <t>Ilaria</t>
  </si>
  <si>
    <t>Lavezzato</t>
  </si>
  <si>
    <t>Fabrizio</t>
  </si>
  <si>
    <t>Castello</t>
  </si>
  <si>
    <t>Antonella</t>
  </si>
  <si>
    <t>Daponte</t>
  </si>
  <si>
    <t>Renato</t>
  </si>
  <si>
    <t>Maccio'</t>
  </si>
  <si>
    <t>Luigi</t>
  </si>
  <si>
    <t>Norbiato</t>
  </si>
  <si>
    <t>Maura</t>
  </si>
  <si>
    <t>Ottoboni</t>
  </si>
  <si>
    <t>Valerio</t>
  </si>
  <si>
    <t>Roselli</t>
  </si>
  <si>
    <t>Gabriele</t>
  </si>
  <si>
    <t>Adduci</t>
  </si>
  <si>
    <t>Raffaele</t>
  </si>
  <si>
    <t>Anedda</t>
  </si>
  <si>
    <t>Daniele</t>
  </si>
  <si>
    <t>Angileri</t>
  </si>
  <si>
    <t>Alessandro</t>
  </si>
  <si>
    <t>Assandri</t>
  </si>
  <si>
    <t>Marco</t>
  </si>
  <si>
    <t>Bacchiocchi</t>
  </si>
  <si>
    <t>Mauro</t>
  </si>
  <si>
    <t>Barberis</t>
  </si>
  <si>
    <t>Riccardo</t>
  </si>
  <si>
    <t>Tommaso</t>
  </si>
  <si>
    <t>Matilde</t>
  </si>
  <si>
    <t>Bartoletti</t>
  </si>
  <si>
    <t>Enzo</t>
  </si>
  <si>
    <t>Mario</t>
  </si>
  <si>
    <t>Berrino</t>
  </si>
  <si>
    <t>Simone</t>
  </si>
  <si>
    <t>Stefano</t>
  </si>
  <si>
    <t>Bertana</t>
  </si>
  <si>
    <t>Andrea</t>
  </si>
  <si>
    <t>Berti</t>
  </si>
  <si>
    <t>Mattia</t>
  </si>
  <si>
    <t>Bisio</t>
  </si>
  <si>
    <t xml:space="preserve">Bo </t>
  </si>
  <si>
    <t>Gianlorenzo</t>
  </si>
  <si>
    <t>Bologna</t>
  </si>
  <si>
    <t xml:space="preserve">Borlandi </t>
  </si>
  <si>
    <t>Elena</t>
  </si>
  <si>
    <t>Bova</t>
  </si>
  <si>
    <t>Lorenzo</t>
  </si>
  <si>
    <t>Busato</t>
  </si>
  <si>
    <t>Manuel</t>
  </si>
  <si>
    <t>Cammarota</t>
  </si>
  <si>
    <t>Alberto</t>
  </si>
  <si>
    <t xml:space="preserve">Cao </t>
  </si>
  <si>
    <t>Sergio</t>
  </si>
  <si>
    <t>Carnevali Carlino</t>
  </si>
  <si>
    <t>Cristina</t>
  </si>
  <si>
    <t>Carrega</t>
  </si>
  <si>
    <t>Claudia</t>
  </si>
  <si>
    <t>Caserza</t>
  </si>
  <si>
    <t>Guido</t>
  </si>
  <si>
    <t>Castellano</t>
  </si>
  <si>
    <t>Cavalli</t>
  </si>
  <si>
    <t>Giovanni</t>
  </si>
  <si>
    <t>Cavanna</t>
  </si>
  <si>
    <t>Chiarella</t>
  </si>
  <si>
    <t>Paolo</t>
  </si>
  <si>
    <t>Conte</t>
  </si>
  <si>
    <t>Roberto</t>
  </si>
  <si>
    <t>Corda</t>
  </si>
  <si>
    <t>Davide</t>
  </si>
  <si>
    <t>Dalia</t>
  </si>
  <si>
    <t>Dalle Crode</t>
  </si>
  <si>
    <t>Massimo</t>
  </si>
  <si>
    <t>De Nardi</t>
  </si>
  <si>
    <t>Demartini</t>
  </si>
  <si>
    <t>Denegri</t>
  </si>
  <si>
    <t>Livio</t>
  </si>
  <si>
    <t>Dhimi</t>
  </si>
  <si>
    <t>Hicham</t>
  </si>
  <si>
    <t>Dippelreiter</t>
  </si>
  <si>
    <t>Johanna</t>
  </si>
  <si>
    <t>Dispensa</t>
  </si>
  <si>
    <t>Gianni</t>
  </si>
  <si>
    <t>Cristian</t>
  </si>
  <si>
    <t>Donato</t>
  </si>
  <si>
    <t>Luca</t>
  </si>
  <si>
    <t>Doria</t>
  </si>
  <si>
    <t>Francesca</t>
  </si>
  <si>
    <t>Dossena</t>
  </si>
  <si>
    <t>Franco</t>
  </si>
  <si>
    <t>Figini</t>
  </si>
  <si>
    <t>Gianluca</t>
  </si>
  <si>
    <t>Fiorenza</t>
  </si>
  <si>
    <t>Santo</t>
  </si>
  <si>
    <t xml:space="preserve">Fossa </t>
  </si>
  <si>
    <t>Franceschelli</t>
  </si>
  <si>
    <t>Antonio</t>
  </si>
  <si>
    <t>Frisione</t>
  </si>
  <si>
    <t>Fungo</t>
  </si>
  <si>
    <t>Galliano</t>
  </si>
  <si>
    <t>Tiziana</t>
  </si>
  <si>
    <t>Gallino</t>
  </si>
  <si>
    <t>Mariano</t>
  </si>
  <si>
    <t>Garioni</t>
  </si>
  <si>
    <t>Gavuglio</t>
  </si>
  <si>
    <t>Francesco</t>
  </si>
  <si>
    <t>Giacobbe</t>
  </si>
  <si>
    <t>Fulvio</t>
  </si>
  <si>
    <t>Gioffre</t>
  </si>
  <si>
    <t>Godino</t>
  </si>
  <si>
    <t>Elsa</t>
  </si>
  <si>
    <t>Graci</t>
  </si>
  <si>
    <t>Concetta</t>
  </si>
  <si>
    <t>Grassano</t>
  </si>
  <si>
    <t>Greco</t>
  </si>
  <si>
    <t>Armando</t>
  </si>
  <si>
    <t>Guerra</t>
  </si>
  <si>
    <t>Irene</t>
  </si>
  <si>
    <t>Guerriero</t>
  </si>
  <si>
    <t>Edoardo</t>
  </si>
  <si>
    <t>Iuga Cati</t>
  </si>
  <si>
    <t>Bianca</t>
  </si>
  <si>
    <t>La Camera</t>
  </si>
  <si>
    <t>Vincenzo</t>
  </si>
  <si>
    <t>Lassen</t>
  </si>
  <si>
    <t>Tina</t>
  </si>
  <si>
    <t>Legena</t>
  </si>
  <si>
    <t>Giulia</t>
  </si>
  <si>
    <t>Longo</t>
  </si>
  <si>
    <t>Rocco</t>
  </si>
  <si>
    <t>Lupi</t>
  </si>
  <si>
    <t>Lucrezia</t>
  </si>
  <si>
    <t>Maggio</t>
  </si>
  <si>
    <t>Federico</t>
  </si>
  <si>
    <t>Manca</t>
  </si>
  <si>
    <t>Walter</t>
  </si>
  <si>
    <t xml:space="preserve">Mandirola </t>
  </si>
  <si>
    <t>Nicola</t>
  </si>
  <si>
    <t>Mantero</t>
  </si>
  <si>
    <t>Teresa</t>
  </si>
  <si>
    <t>Marchelli</t>
  </si>
  <si>
    <t>Mazzarello</t>
  </si>
  <si>
    <t>Annalisa</t>
  </si>
  <si>
    <t xml:space="preserve">Carlo </t>
  </si>
  <si>
    <t>Merendi</t>
  </si>
  <si>
    <t>Milanese</t>
  </si>
  <si>
    <t>Maurizio</t>
  </si>
  <si>
    <t>Minervini</t>
  </si>
  <si>
    <t>Mocci</t>
  </si>
  <si>
    <t>Giovannino</t>
  </si>
  <si>
    <t>Molinari</t>
  </si>
  <si>
    <t>Emanuele</t>
  </si>
  <si>
    <t>Montanari</t>
  </si>
  <si>
    <t>Moro</t>
  </si>
  <si>
    <t>Multedo</t>
  </si>
  <si>
    <t>Negri</t>
  </si>
  <si>
    <t>Ogadri</t>
  </si>
  <si>
    <t>Miller</t>
  </si>
  <si>
    <t>Oke</t>
  </si>
  <si>
    <t>Esther Etiosa</t>
  </si>
  <si>
    <t>Orlando</t>
  </si>
  <si>
    <t>Parodi</t>
  </si>
  <si>
    <t>Parrotta</t>
  </si>
  <si>
    <t>Alfonso</t>
  </si>
  <si>
    <t>Pavese</t>
  </si>
  <si>
    <t>Camillo</t>
  </si>
  <si>
    <t>Pelizza</t>
  </si>
  <si>
    <t>Fabio</t>
  </si>
  <si>
    <t>Perrotta</t>
  </si>
  <si>
    <t>Giuseppe</t>
  </si>
  <si>
    <t>Piccioni</t>
  </si>
  <si>
    <t>Pigullo</t>
  </si>
  <si>
    <t>Simona</t>
  </si>
  <si>
    <t>Poggi</t>
  </si>
  <si>
    <t>Gianfranco</t>
  </si>
  <si>
    <t>Ponta</t>
  </si>
  <si>
    <t>Enrico</t>
  </si>
  <si>
    <t>Rabellino</t>
  </si>
  <si>
    <t>Re</t>
  </si>
  <si>
    <t>Repetti</t>
  </si>
  <si>
    <t>Paola</t>
  </si>
  <si>
    <t>Repetto</t>
  </si>
  <si>
    <t>Antonello</t>
  </si>
  <si>
    <t>Risso</t>
  </si>
  <si>
    <t>Robbiano</t>
  </si>
  <si>
    <t>Raffaella</t>
  </si>
  <si>
    <t>Romagnollo</t>
  </si>
  <si>
    <t>Ruggeri</t>
  </si>
  <si>
    <t>Orazio</t>
  </si>
  <si>
    <t>Santi Laurini</t>
  </si>
  <si>
    <t>Scabbio</t>
  </si>
  <si>
    <t>Diego</t>
  </si>
  <si>
    <t>Scaglia</t>
  </si>
  <si>
    <t>Andrea Mario</t>
  </si>
  <si>
    <t>Scotto Di Luzio</t>
  </si>
  <si>
    <t>Michele</t>
  </si>
  <si>
    <t>Segatto</t>
  </si>
  <si>
    <t>Siddi</t>
  </si>
  <si>
    <t>Silvani</t>
  </si>
  <si>
    <t>Tania</t>
  </si>
  <si>
    <t>Tamagno</t>
  </si>
  <si>
    <t>Monica</t>
  </si>
  <si>
    <t>Tardito</t>
  </si>
  <si>
    <t>Tiana</t>
  </si>
  <si>
    <t>Massimiliano</t>
  </si>
  <si>
    <t>SM50</t>
  </si>
  <si>
    <t>Tinelli</t>
  </si>
  <si>
    <t>Tofalo</t>
  </si>
  <si>
    <t>Giacomo</t>
  </si>
  <si>
    <t>Tomaghelli</t>
  </si>
  <si>
    <t>Torchio</t>
  </si>
  <si>
    <t>Piero</t>
  </si>
  <si>
    <t>Traverso</t>
  </si>
  <si>
    <t>Tsymbal</t>
  </si>
  <si>
    <t>Svitlana</t>
  </si>
  <si>
    <t>Turolla</t>
  </si>
  <si>
    <t>Vecchione</t>
  </si>
  <si>
    <t>Zarrillo</t>
  </si>
  <si>
    <t>Zerbo</t>
  </si>
  <si>
    <t>Zoccheddu</t>
  </si>
  <si>
    <t>TOTALI</t>
  </si>
  <si>
    <t xml:space="preserve">T </t>
  </si>
  <si>
    <t>Manesseno km 10 - Sanremo HM km21,1</t>
  </si>
  <si>
    <t>Novara km 4,8</t>
  </si>
  <si>
    <t>HM Trino km 21,1 - Trino km 6,5</t>
  </si>
  <si>
    <t>Remarathon km 42,2 - Torino km 9,6</t>
  </si>
  <si>
    <t>Roccagrimalda km 10 - Asti km 10</t>
  </si>
  <si>
    <t>Bocchio</t>
  </si>
  <si>
    <t>Mar. Forte Marmi km 42,2-Parma km 0,8</t>
  </si>
  <si>
    <t>Campaccio km 4 -  km 5,3</t>
  </si>
  <si>
    <t>Lacchiarella km 5-Pace sul Lamone km 45</t>
  </si>
  <si>
    <t>Cross Novara km 6 - Trail Gallinara km 12</t>
  </si>
  <si>
    <t>Cross Mede Lomellina km 4,8 - 6,4</t>
  </si>
  <si>
    <t>Cross Novi km 3,6 - 4,8 - 6,0</t>
  </si>
  <si>
    <t>Rismondo</t>
  </si>
  <si>
    <t>HM Novara km 21,1 - 5 Mulini km 4,2</t>
  </si>
  <si>
    <t>Castano km 10 - Voghera Cross km 5,5 -4,2</t>
  </si>
  <si>
    <t>Cuneo km 3 - Ronco km 3 - 10</t>
  </si>
  <si>
    <t>Arenzano km 10</t>
  </si>
  <si>
    <t>Grosso</t>
  </si>
  <si>
    <t>Conero 100 km - HM Vittuone km 21,1</t>
  </si>
  <si>
    <t>Derthona HM km 21,1</t>
  </si>
  <si>
    <t>De Biase</t>
  </si>
  <si>
    <t>Cross Vernavola km 5,5 - 3,8</t>
  </si>
  <si>
    <t>Frattini</t>
  </si>
  <si>
    <t>Fasciolo</t>
  </si>
  <si>
    <t>Dario</t>
  </si>
  <si>
    <t>Mirabelli</t>
  </si>
  <si>
    <t>Valentina</t>
  </si>
  <si>
    <t>Buffa</t>
  </si>
  <si>
    <t>Lerta</t>
  </si>
  <si>
    <t>BS Marathon km 42,2 - Bra km 15,4</t>
  </si>
  <si>
    <t>Cross Serravalle km 6 -km 4 - Santena DH km 7,5</t>
  </si>
  <si>
    <t>Torino km 9 - Mezzana km 6</t>
  </si>
  <si>
    <t>Rimini Marathon km 42,2 - Piedicavallo km 18,7</t>
  </si>
  <si>
    <t>Arenzano km 5 - Vigevano HM km 21,1</t>
  </si>
  <si>
    <t>Torino HM km 21,1 - 10 - Treviso Marathon km 42,2</t>
  </si>
  <si>
    <t>Trino km 8,2 - Pioltello km 1.6 - Imola km 7,5</t>
  </si>
  <si>
    <t>Dh</t>
  </si>
  <si>
    <t xml:space="preserve">5000 a coppie </t>
  </si>
  <si>
    <t>D'Este</t>
  </si>
  <si>
    <t>Barcellona HM km 21,1 - Garda Marathon km 42,2</t>
  </si>
  <si>
    <t>Salice km 10 Lamone km 42,2 - Milano km 42,2</t>
  </si>
  <si>
    <t>Milano Relay Marathon</t>
  </si>
  <si>
    <t>Bel Imam</t>
  </si>
  <si>
    <t>Tarik</t>
  </si>
  <si>
    <t>Miglio di Voghera km 1,6</t>
  </si>
  <si>
    <t>HM Genova km 21,1 - Genova km 13</t>
  </si>
  <si>
    <t>Gambaro</t>
  </si>
  <si>
    <t>Pollazzon</t>
  </si>
  <si>
    <t>Novara km 6 - Genova Bolzaneto km 7,5</t>
  </si>
  <si>
    <t>Belgioioso km 7 - Venezia km 16 - Novara km 7</t>
  </si>
  <si>
    <t>Firenze km 23,9 - Neive km 9,5 - Groppello km 6,5</t>
  </si>
  <si>
    <t>Sarnico km 25 - None km 11,2 - ViennaMarathon km 42,2</t>
  </si>
  <si>
    <t>Calcagno</t>
  </si>
  <si>
    <t>Gianluigi</t>
  </si>
  <si>
    <t>Caminati</t>
  </si>
  <si>
    <t>Cuzzolin</t>
  </si>
  <si>
    <t>Martina</t>
  </si>
  <si>
    <t>Merlano</t>
  </si>
  <si>
    <t>Pasero</t>
  </si>
  <si>
    <t>Matteo</t>
  </si>
  <si>
    <t>Peruzzo</t>
  </si>
  <si>
    <t>Giuliana</t>
  </si>
  <si>
    <t>Scarpa</t>
  </si>
  <si>
    <t>Chia HM km 21,1 - Colli km 14,3 - BO km 50-Novara km 6,3</t>
  </si>
  <si>
    <t>Casale km 8 - Garlasco km 8 - km 16,1 (10 miglia)</t>
  </si>
  <si>
    <t>Santhià Marathon km 21,1 - km 42,2 - Novara km 6</t>
  </si>
  <si>
    <t>Arenzano km10 - PC HM lm 21,1 - Beinasco mt 100 - 200 -1500</t>
  </si>
  <si>
    <t>MO mt 200 - mt 3000 - Cittadella AL 2x5000 - Barolo km 21</t>
  </si>
  <si>
    <t>Triathlon Candia C. km 21,1 - Pista Bra mt 100 - Novara km6</t>
  </si>
  <si>
    <t>ValMadonna km 6,3</t>
  </si>
  <si>
    <t>StrAlessandria km 5,3</t>
  </si>
  <si>
    <t>Fodde</t>
  </si>
  <si>
    <t>Lago Maggiore km10 - km 21,1 -Grosseto km 5</t>
  </si>
  <si>
    <t>Vigone km 10 - StraMilano km21,1- Chiavari km 11,5</t>
  </si>
  <si>
    <t>UltraMaratona 6 h Cinisello - Zoagli km11 - Novara km 6</t>
  </si>
  <si>
    <t>Derthona Ten km 10 - Cross Bellinzago km 4</t>
  </si>
  <si>
    <t>gare totali</t>
  </si>
  <si>
    <t>Nizza m. km 10,5 - HM Naviglio km 21,1 - Miglio GE km 1,6</t>
  </si>
  <si>
    <t>Trino km 5 - Praga Marathon km 42,2</t>
  </si>
  <si>
    <t>Novara km 7,4</t>
  </si>
  <si>
    <t>Villa Fortunata km 10 - km 21,1 - Novara km 6</t>
  </si>
  <si>
    <t>Monferrato km 15,5</t>
  </si>
  <si>
    <t>Boves km 5,2 - Diamante km 7 - ValBisagno km 10,3</t>
  </si>
  <si>
    <t>StraPozzolo km 6,3</t>
  </si>
  <si>
    <t>Amarotti</t>
  </si>
  <si>
    <t>Bertocchi</t>
  </si>
  <si>
    <t>Daniela</t>
  </si>
  <si>
    <t>Bruzzone</t>
  </si>
  <si>
    <t>Cagetti</t>
  </si>
  <si>
    <t>Manconi</t>
  </si>
  <si>
    <t>Montanarella</t>
  </si>
  <si>
    <t xml:space="preserve">Maria </t>
  </si>
  <si>
    <t>Palpon</t>
  </si>
  <si>
    <t xml:space="preserve">Reale </t>
  </si>
  <si>
    <t>Castellazzo km 6 - Grosseto CI Master mt5000 - mt 80hs</t>
  </si>
  <si>
    <t>Ultra maratona Etna km 43 - Castelbolognese km 73,7</t>
  </si>
  <si>
    <t>Masone km 9 - Ciriè km 9,8 -  Jesolo Moonlight HM km 21,1</t>
  </si>
  <si>
    <t>Castelnuovo S. km 7</t>
  </si>
  <si>
    <t>Tagliolo km 9</t>
  </si>
  <si>
    <t>MonteReale km 7,5 - Stoccloma km 42,2</t>
  </si>
  <si>
    <t>Manesseno  km 10 - Visone km 5,4 - Vignate km 1,6 - Trivolzio km 9</t>
  </si>
  <si>
    <t>Macrì</t>
  </si>
  <si>
    <t xml:space="preserve">Francavilla km 6  </t>
  </si>
  <si>
    <t>Cross Sandigliano km2+km 4 -HM Trecate km 21,1</t>
  </si>
  <si>
    <t>Castello Nazzano km 3,8 - Silvano km 5,3</t>
  </si>
  <si>
    <t>Mogni</t>
  </si>
  <si>
    <t>Gaiazza km 7 - SanRemo HM km 21,1 - Miglio Beinasco km 1,6</t>
  </si>
  <si>
    <t>Allegretti</t>
  </si>
  <si>
    <t>Lucia</t>
  </si>
  <si>
    <t>Rizzo</t>
  </si>
  <si>
    <t>Cecilia</t>
  </si>
  <si>
    <t xml:space="preserve">VHO km 6 </t>
  </si>
  <si>
    <t>Pista Chivasso mt 100 - mt 1500</t>
  </si>
  <si>
    <t>Pistoia_Abetone km 50 - Genova km 5,4 - Solonghello km 7,5</t>
  </si>
  <si>
    <t>Casaleggio km 6,9</t>
  </si>
  <si>
    <t>Alba Pista mt 800 - Forte Ratti km 6,5 - Candiolo km 8</t>
  </si>
  <si>
    <t>StraCairo km 7,5</t>
  </si>
  <si>
    <t>Triathlon Crema km 5 - TriLivigno Marathon km 42,2</t>
  </si>
  <si>
    <t>Canelli km 8,4 - Altare Burot km 12</t>
  </si>
  <si>
    <t>Straberlino km 6 - Casei Gerola km 6</t>
  </si>
  <si>
    <t>Lago Resia km 15,3 - Castelnuovo B.km 10 - Lonate Miglio  km1,6</t>
  </si>
  <si>
    <t>Casanova (PV) km 8 - Cogoleto km 3</t>
  </si>
  <si>
    <t>Biella Oropa km 12,2  Finalborgo km 4,7 - VallAndona km 6</t>
  </si>
  <si>
    <t>Ottolenghi</t>
  </si>
  <si>
    <t>Silvio</t>
  </si>
  <si>
    <t>Gavi km 9</t>
  </si>
  <si>
    <t>Crocefieschi km 10,3 - Livigno km 21  - Asigliano km 5,2</t>
  </si>
  <si>
    <t>PozzolGroppo km 6 - Davagna km 6,9</t>
  </si>
  <si>
    <t>UltraMaratona del Turchino km 50</t>
  </si>
  <si>
    <t>Massabò</t>
  </si>
  <si>
    <t>Carezzano km 6,3</t>
  </si>
  <si>
    <t>Maranzana km 4,7</t>
  </si>
  <si>
    <t>Paesana km 5,5</t>
  </si>
  <si>
    <t>Voltaggio km 6,5</t>
  </si>
  <si>
    <t>San Zaccaria km 6,8</t>
  </si>
  <si>
    <t>Orta km 21,1 - Voghera km 4,6</t>
  </si>
  <si>
    <t>Cantarutti</t>
  </si>
  <si>
    <t>Lamberto</t>
  </si>
  <si>
    <t>Voltri km 9 - Cross Piampaludo km 6 - Pedemonte (GE) km 5,8</t>
  </si>
  <si>
    <t>Campo Ligure km11,5</t>
  </si>
  <si>
    <t>Loano Classic km 5 - Loano San Pio X km 6</t>
  </si>
  <si>
    <t>Berlino km 100 - Brunico km 17,6 - Trivero km 13 - Mede km 5</t>
  </si>
  <si>
    <t>Cerano km 5  - Pasturana km 6</t>
  </si>
  <si>
    <t>Ranapastu km 1,5 - San Damiano km 10,6</t>
  </si>
  <si>
    <t>StraCasella km 6 - Camagna km 10</t>
  </si>
  <si>
    <t>Recco km 6,5 - Busalla km 6</t>
  </si>
  <si>
    <t>Giarole km 6 - Pontedecimo km 7</t>
  </si>
  <si>
    <t>Giro del Morto km 12</t>
  </si>
  <si>
    <t>HM Stoccolma km 21,1 - HM Caprera Km21,1 - HM Oristano km 21,1</t>
  </si>
  <si>
    <t>Casalnoceto km 5 - Cartagenova km 10</t>
  </si>
  <si>
    <t>Cervia Triathlon km 21,1 - SanSalvatore km 7 -Brogaretto mt 80 - km 1,5</t>
  </si>
  <si>
    <t>Meeting 50° km.1,6 - km 3 - km 5</t>
  </si>
  <si>
    <t>Capriata km 11,5</t>
  </si>
  <si>
    <t>Monaco di Baviera km 10 - km 21,1- HM Vinovo km 21,1 - Hm SestriL. Km 21,1</t>
  </si>
  <si>
    <t>Serravalle Scivia km 11,8 - Voghera km 10 - Isernia Pista km 3 - Molino km 5,5</t>
  </si>
  <si>
    <t>Vignale - Vado - Milano km 10 - Fossano km 9,5 - Varese HM km 21,1</t>
  </si>
  <si>
    <t>Pista Asti mt. 5000 - Pista Celle L. mt 200 - mt 100</t>
  </si>
  <si>
    <t>Trofeo Birra di Pasturana km 8,1</t>
  </si>
  <si>
    <t>Mezza Maratona d'Autunno km 21,1</t>
  </si>
  <si>
    <t>Pista San Donato M. km 1,6 - Gaglianico km 10 -VeneziaMarathon km 42,2</t>
  </si>
  <si>
    <t>Casale km 7 - HM Barbaresco km 21,1 - HM Loano km 21,1-Voghera km 5</t>
  </si>
  <si>
    <t>Vercelli HM km 21,1 - km 5 -  Lodi HM km 21,1 - km 10</t>
  </si>
  <si>
    <t>Tigullio Run km 10</t>
  </si>
  <si>
    <t>Cross 2 abeti km 3,3 - 4,4 - 6,6</t>
  </si>
  <si>
    <t>Rame</t>
  </si>
  <si>
    <t>Semino</t>
  </si>
  <si>
    <t>Edoardo R.</t>
  </si>
  <si>
    <t>Lago Maggiore Marathon km 42,2 - km 21,1</t>
  </si>
  <si>
    <t>Bottiero</t>
  </si>
  <si>
    <t>Bruno</t>
  </si>
  <si>
    <t>Portofino km 10 - Crema HM km 21,1 - Livorno HM km 21,1</t>
  </si>
  <si>
    <t>Morano km 9 - Duathlon GE km 7,5 - Torino km 10 - 42,2-NEW YORK 42,2</t>
  </si>
  <si>
    <t>Castellazzo km 11 - Garda Trentino HM km 21,1</t>
  </si>
  <si>
    <t>Alba km 9,5  - Torino Cross km 2</t>
  </si>
  <si>
    <t>Milano HM km 21,1 - Savona HM km 21,1</t>
  </si>
  <si>
    <t>Vauda Canavese km 7,5 - SanRemoHM km 21,1</t>
  </si>
  <si>
    <t>Trino km 6 - km21,1 - km 42,2 - RoccaGrimalda km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</si>
</sst>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"/>
    <numFmt numFmtId="165" formatCode="0.0"/>
    <numFmt numFmtId="166" formatCode="0.0;[Red]0.0"/>
    <numFmt numFmtId="167" formatCode="0;[Red]0"/>
  </numFmts>
  <fonts count="25" x14ac:knownFonts="1">
    <font>
      <sz val="11"/>
      <color theme="1"/>
      <name val="Calibri"/>
      <family val="2"/>
      <scheme val="minor"/>
    </font>
    <font>
      <b/>
      <sz val="8"/>
      <color indexed="17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color indexed="58"/>
      <name val="Arial"/>
      <family val="2"/>
    </font>
    <font>
      <b/>
      <sz val="8"/>
      <color indexed="60"/>
      <name val="Arial"/>
      <family val="2"/>
    </font>
    <font>
      <b/>
      <sz val="8"/>
      <color indexed="12"/>
      <name val="Arial"/>
      <family val="2"/>
    </font>
    <font>
      <sz val="8"/>
      <color indexed="21"/>
      <name val="Arial"/>
      <family val="2"/>
    </font>
    <font>
      <sz val="10"/>
      <name val="Arial"/>
      <family val="2"/>
    </font>
    <font>
      <b/>
      <sz val="8"/>
      <color indexed="1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indexed="60"/>
      <name val="Arial"/>
      <family val="2"/>
    </font>
    <font>
      <b/>
      <sz val="10"/>
      <color indexed="12"/>
      <name val="Arial"/>
      <family val="2"/>
    </font>
    <font>
      <sz val="8"/>
      <color indexed="60"/>
      <name val="Arial"/>
      <family val="2"/>
    </font>
    <font>
      <sz val="8"/>
      <color indexed="12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color indexed="18"/>
      <name val="Arial"/>
      <family val="2"/>
    </font>
    <font>
      <b/>
      <sz val="10"/>
      <color indexed="18"/>
      <name val="Arial"/>
      <family val="2"/>
    </font>
    <font>
      <sz val="10"/>
      <color indexed="17"/>
      <name val="Arial"/>
      <family val="2"/>
    </font>
    <font>
      <b/>
      <sz val="10"/>
      <color indexed="25"/>
      <name val="Arial"/>
      <family val="2"/>
    </font>
    <font>
      <sz val="8"/>
      <color theme="0"/>
      <name val="Arial"/>
      <family val="2"/>
    </font>
    <font>
      <sz val="8"/>
      <color indexed="1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41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164" fontId="1" fillId="0" borderId="0" xfId="0" applyNumberFormat="1" applyFont="1" applyFill="1" applyBorder="1" applyAlignment="1" applyProtection="1">
      <alignment horizontal="center" textRotation="90"/>
    </xf>
    <xf numFmtId="164" fontId="2" fillId="0" borderId="0" xfId="0" applyNumberFormat="1" applyFont="1" applyFill="1" applyBorder="1" applyAlignment="1" applyProtection="1">
      <alignment horizontal="center" textRotation="90"/>
    </xf>
    <xf numFmtId="164" fontId="3" fillId="0" borderId="0" xfId="0" applyNumberFormat="1" applyFont="1" applyFill="1" applyBorder="1" applyAlignment="1" applyProtection="1">
      <alignment horizontal="center" textRotation="90"/>
    </xf>
    <xf numFmtId="0" fontId="3" fillId="2" borderId="0" xfId="0" applyNumberFormat="1" applyFont="1" applyFill="1" applyBorder="1" applyAlignment="1" applyProtection="1">
      <alignment horizontal="center" textRotation="90"/>
    </xf>
    <xf numFmtId="0" fontId="3" fillId="3" borderId="0" xfId="0" applyNumberFormat="1" applyFont="1" applyFill="1" applyBorder="1" applyAlignment="1" applyProtection="1">
      <alignment horizontal="center" textRotation="90"/>
    </xf>
    <xf numFmtId="0" fontId="3" fillId="4" borderId="0" xfId="0" applyNumberFormat="1" applyFont="1" applyFill="1" applyBorder="1" applyAlignment="1" applyProtection="1">
      <alignment horizontal="center" textRotation="90"/>
    </xf>
    <xf numFmtId="0" fontId="3" fillId="5" borderId="0" xfId="0" applyNumberFormat="1" applyFont="1" applyFill="1" applyBorder="1" applyAlignment="1" applyProtection="1">
      <alignment horizontal="center" textRotation="90"/>
    </xf>
    <xf numFmtId="0" fontId="3" fillId="0" borderId="0" xfId="0" applyNumberFormat="1" applyFont="1" applyFill="1" applyBorder="1" applyAlignment="1" applyProtection="1">
      <alignment horizontal="center" textRotation="90"/>
    </xf>
    <xf numFmtId="0" fontId="4" fillId="0" borderId="0" xfId="0" applyNumberFormat="1" applyFont="1" applyFill="1" applyBorder="1" applyAlignment="1" applyProtection="1">
      <alignment horizontal="center" textRotation="90"/>
    </xf>
    <xf numFmtId="0" fontId="0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164" fontId="9" fillId="0" borderId="0" xfId="0" applyNumberFormat="1" applyFont="1" applyAlignment="1">
      <alignment horizontal="center"/>
    </xf>
    <xf numFmtId="0" fontId="3" fillId="2" borderId="0" xfId="0" applyNumberFormat="1" applyFont="1" applyFill="1" applyBorder="1" applyAlignment="1" applyProtection="1">
      <alignment horizontal="center"/>
    </xf>
    <xf numFmtId="0" fontId="3" fillId="3" borderId="0" xfId="0" applyNumberFormat="1" applyFont="1" applyFill="1" applyBorder="1" applyAlignment="1" applyProtection="1">
      <alignment horizontal="center"/>
    </xf>
    <xf numFmtId="0" fontId="3" fillId="4" borderId="0" xfId="0" applyNumberFormat="1" applyFont="1" applyFill="1" applyBorder="1" applyAlignment="1" applyProtection="1">
      <alignment horizontal="center"/>
    </xf>
    <xf numFmtId="0" fontId="3" fillId="5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>
      <alignment horizontal="center"/>
    </xf>
    <xf numFmtId="165" fontId="4" fillId="0" borderId="0" xfId="0" applyNumberFormat="1" applyFont="1" applyFill="1" applyBorder="1" applyAlignment="1" applyProtection="1">
      <alignment horizontal="center"/>
    </xf>
    <xf numFmtId="164" fontId="11" fillId="0" borderId="0" xfId="0" applyNumberFormat="1" applyFont="1" applyAlignment="1">
      <alignment horizontal="center"/>
    </xf>
    <xf numFmtId="0" fontId="11" fillId="2" borderId="0" xfId="0" applyNumberFormat="1" applyFont="1" applyFill="1" applyBorder="1" applyAlignment="1" applyProtection="1">
      <alignment horizontal="center"/>
    </xf>
    <xf numFmtId="0" fontId="11" fillId="3" borderId="0" xfId="0" applyNumberFormat="1" applyFont="1" applyFill="1" applyBorder="1" applyAlignment="1" applyProtection="1">
      <alignment horizontal="center"/>
    </xf>
    <xf numFmtId="0" fontId="11" fillId="4" borderId="0" xfId="0" applyNumberFormat="1" applyFont="1" applyFill="1" applyBorder="1" applyAlignment="1" applyProtection="1">
      <alignment horizontal="center"/>
    </xf>
    <xf numFmtId="0" fontId="11" fillId="5" borderId="0" xfId="0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166" fontId="13" fillId="0" borderId="0" xfId="0" applyNumberFormat="1" applyFont="1" applyFill="1" applyBorder="1" applyAlignment="1" applyProtection="1">
      <alignment horizontal="center"/>
    </xf>
    <xf numFmtId="167" fontId="14" fillId="0" borderId="0" xfId="0" applyNumberFormat="1" applyFont="1" applyFill="1" applyBorder="1" applyAlignment="1" applyProtection="1">
      <alignment horizontal="center"/>
    </xf>
    <xf numFmtId="164" fontId="4" fillId="0" borderId="0" xfId="0" applyNumberFormat="1" applyFont="1" applyFill="1" applyBorder="1" applyAlignment="1" applyProtection="1">
      <alignment horizontal="center"/>
    </xf>
    <xf numFmtId="0" fontId="4" fillId="2" borderId="0" xfId="0" applyNumberFormat="1" applyFont="1" applyFill="1" applyBorder="1" applyAlignment="1" applyProtection="1">
      <alignment horizontal="left"/>
    </xf>
    <xf numFmtId="0" fontId="4" fillId="3" borderId="0" xfId="0" applyNumberFormat="1" applyFont="1" applyFill="1" applyBorder="1" applyAlignment="1" applyProtection="1">
      <alignment horizontal="left"/>
    </xf>
    <xf numFmtId="0" fontId="4" fillId="4" borderId="0" xfId="0" applyNumberFormat="1" applyFont="1" applyFill="1" applyBorder="1" applyAlignment="1" applyProtection="1">
      <alignment horizontal="left"/>
    </xf>
    <xf numFmtId="0" fontId="4" fillId="5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166" fontId="15" fillId="0" borderId="0" xfId="0" applyNumberFormat="1" applyFont="1" applyFill="1" applyBorder="1" applyAlignment="1" applyProtection="1">
      <alignment horizontal="center"/>
    </xf>
    <xf numFmtId="167" fontId="16" fillId="0" borderId="0" xfId="0" applyNumberFormat="1" applyFont="1" applyFill="1" applyBorder="1" applyAlignment="1" applyProtection="1">
      <alignment horizontal="center"/>
    </xf>
    <xf numFmtId="0" fontId="17" fillId="0" borderId="0" xfId="0" applyFont="1" applyFill="1"/>
    <xf numFmtId="166" fontId="4" fillId="3" borderId="0" xfId="0" applyNumberFormat="1" applyFont="1" applyFill="1" applyBorder="1" applyAlignment="1" applyProtection="1">
      <alignment horizontal="center"/>
    </xf>
    <xf numFmtId="166" fontId="4" fillId="0" borderId="0" xfId="0" applyNumberFormat="1" applyFont="1" applyFill="1" applyBorder="1" applyAlignment="1" applyProtection="1">
      <alignment horizontal="center"/>
    </xf>
    <xf numFmtId="0" fontId="18" fillId="0" borderId="0" xfId="0" applyFont="1" applyFill="1"/>
    <xf numFmtId="0" fontId="19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/>
    </xf>
    <xf numFmtId="167" fontId="4" fillId="0" borderId="0" xfId="0" applyNumberFormat="1" applyFont="1" applyFill="1" applyBorder="1" applyAlignment="1" applyProtection="1">
      <alignment horizontal="center"/>
    </xf>
    <xf numFmtId="166" fontId="4" fillId="6" borderId="0" xfId="0" applyNumberFormat="1" applyFont="1" applyFill="1" applyBorder="1" applyAlignment="1" applyProtection="1">
      <alignment horizontal="center"/>
    </xf>
    <xf numFmtId="0" fontId="12" fillId="3" borderId="0" xfId="0" applyNumberFormat="1" applyFont="1" applyFill="1" applyBorder="1" applyAlignment="1" applyProtection="1">
      <alignment horizontal="center"/>
    </xf>
    <xf numFmtId="0" fontId="12" fillId="4" borderId="0" xfId="0" applyNumberFormat="1" applyFont="1" applyFill="1" applyBorder="1" applyAlignment="1" applyProtection="1">
      <alignment horizontal="center"/>
    </xf>
    <xf numFmtId="165" fontId="17" fillId="0" borderId="0" xfId="0" applyNumberFormat="1" applyFont="1" applyFill="1" applyAlignment="1">
      <alignment horizontal="center"/>
    </xf>
    <xf numFmtId="166" fontId="20" fillId="0" borderId="0" xfId="0" applyNumberFormat="1" applyFont="1" applyFill="1" applyBorder="1" applyAlignment="1" applyProtection="1">
      <alignment horizontal="center"/>
    </xf>
    <xf numFmtId="167" fontId="20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2" fillId="0" borderId="0" xfId="0" applyNumberFormat="1" applyFont="1" applyFill="1" applyBorder="1" applyAlignment="1" applyProtection="1">
      <alignment horizontal="right"/>
    </xf>
    <xf numFmtId="0" fontId="22" fillId="0" borderId="0" xfId="0" applyNumberFormat="1" applyFont="1" applyFill="1" applyBorder="1" applyAlignment="1" applyProtection="1">
      <alignment horizontal="center"/>
    </xf>
    <xf numFmtId="166" fontId="22" fillId="0" borderId="0" xfId="0" applyNumberFormat="1" applyFont="1" applyFill="1" applyBorder="1" applyAlignment="1" applyProtection="1">
      <alignment horizontal="center"/>
    </xf>
    <xf numFmtId="0" fontId="0" fillId="0" borderId="0" xfId="0" applyFill="1"/>
    <xf numFmtId="165" fontId="10" fillId="0" borderId="0" xfId="0" applyNumberFormat="1" applyFont="1" applyFill="1" applyBorder="1" applyAlignment="1" applyProtection="1">
      <alignment horizontal="center"/>
    </xf>
    <xf numFmtId="165" fontId="19" fillId="0" borderId="0" xfId="0" applyNumberFormat="1" applyFont="1" applyFill="1" applyBorder="1" applyAlignment="1" applyProtection="1">
      <alignment horizontal="center"/>
    </xf>
    <xf numFmtId="165" fontId="20" fillId="0" borderId="0" xfId="0" applyNumberFormat="1" applyFont="1" applyFill="1" applyBorder="1" applyAlignment="1" applyProtection="1">
      <alignment horizontal="center"/>
    </xf>
    <xf numFmtId="165" fontId="0" fillId="0" borderId="0" xfId="0" applyNumberFormat="1" applyFill="1"/>
    <xf numFmtId="165" fontId="4" fillId="2" borderId="0" xfId="0" applyNumberFormat="1" applyFont="1" applyFill="1" applyBorder="1" applyAlignment="1" applyProtection="1">
      <alignment horizontal="left"/>
    </xf>
    <xf numFmtId="165" fontId="4" fillId="0" borderId="0" xfId="0" applyNumberFormat="1" applyFont="1" applyFill="1" applyBorder="1" applyAlignment="1" applyProtection="1">
      <alignment horizontal="left"/>
    </xf>
    <xf numFmtId="0" fontId="23" fillId="0" borderId="0" xfId="0" applyNumberFormat="1" applyFont="1" applyFill="1" applyBorder="1" applyAlignment="1" applyProtection="1">
      <alignment horizontal="center"/>
    </xf>
    <xf numFmtId="165" fontId="4" fillId="0" borderId="0" xfId="0" applyNumberFormat="1" applyFont="1" applyFill="1" applyAlignment="1">
      <alignment horizontal="center"/>
    </xf>
    <xf numFmtId="167" fontId="14" fillId="7" borderId="0" xfId="0" applyNumberFormat="1" applyFont="1" applyFill="1" applyBorder="1" applyAlignment="1" applyProtection="1">
      <alignment horizontal="center"/>
    </xf>
    <xf numFmtId="0" fontId="4" fillId="7" borderId="0" xfId="0" applyNumberFormat="1" applyFont="1" applyFill="1" applyBorder="1" applyAlignment="1" applyProtection="1">
      <alignment horizontal="center"/>
    </xf>
    <xf numFmtId="165" fontId="4" fillId="7" borderId="0" xfId="0" applyNumberFormat="1" applyFont="1" applyFill="1" applyBorder="1" applyAlignment="1" applyProtection="1">
      <alignment horizontal="center"/>
    </xf>
    <xf numFmtId="164" fontId="11" fillId="7" borderId="0" xfId="0" applyNumberFormat="1" applyFont="1" applyFill="1" applyAlignment="1">
      <alignment horizontal="center"/>
    </xf>
    <xf numFmtId="165" fontId="4" fillId="4" borderId="0" xfId="0" applyNumberFormat="1" applyFont="1" applyFill="1" applyBorder="1" applyAlignment="1" applyProtection="1">
      <alignment horizontal="center"/>
    </xf>
    <xf numFmtId="165" fontId="24" fillId="0" borderId="0" xfId="0" applyNumberFormat="1" applyFont="1" applyFill="1" applyBorder="1" applyAlignment="1" applyProtection="1">
      <alignment horizontal="center"/>
    </xf>
    <xf numFmtId="165" fontId="4" fillId="8" borderId="0" xfId="0" applyNumberFormat="1" applyFont="1" applyFill="1" applyBorder="1" applyAlignment="1" applyProtection="1">
      <alignment horizontal="center"/>
    </xf>
    <xf numFmtId="167" fontId="6" fillId="0" borderId="0" xfId="0" applyNumberFormat="1" applyFont="1" applyFill="1" applyBorder="1" applyAlignment="1" applyProtection="1">
      <alignment horizontal="center"/>
    </xf>
    <xf numFmtId="165" fontId="4" fillId="2" borderId="0" xfId="0" applyNumberFormat="1" applyFont="1" applyFill="1" applyBorder="1" applyAlignment="1" applyProtection="1">
      <alignment horizontal="center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66" fontId="4" fillId="9" borderId="0" xfId="0" applyNumberFormat="1" applyFont="1" applyFill="1" applyBorder="1" applyAlignment="1" applyProtection="1">
      <alignment horizontal="center"/>
    </xf>
    <xf numFmtId="167" fontId="4" fillId="7" borderId="0" xfId="0" applyNumberFormat="1" applyFont="1" applyFill="1" applyBorder="1" applyAlignment="1" applyProtection="1">
      <alignment horizontal="center"/>
    </xf>
    <xf numFmtId="166" fontId="4" fillId="10" borderId="0" xfId="0" applyNumberFormat="1" applyFont="1" applyFill="1" applyBorder="1" applyAlignment="1" applyProtection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381000</xdr:colOff>
      <xdr:row>0</xdr:row>
      <xdr:rowOff>687457</xdr:rowOff>
    </xdr:from>
    <xdr:to>
      <xdr:col>14</xdr:col>
      <xdr:colOff>431435</xdr:colOff>
      <xdr:row>0</xdr:row>
      <xdr:rowOff>2273162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6283" y="687457"/>
          <a:ext cx="1574435" cy="1585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175"/>
  <sheetViews>
    <sheetView tabSelected="1" zoomScaleNormal="100" workbookViewId="0">
      <selection activeCell="A162" sqref="A162"/>
    </sheetView>
  </sheetViews>
  <sheetFormatPr defaultRowHeight="15" x14ac:dyDescent="0.25"/>
  <cols>
    <col min="1" max="1" width="3.5703125" bestFit="1" customWidth="1"/>
    <col min="2" max="2" width="5.42578125" customWidth="1"/>
    <col min="3" max="3" width="1.5703125" bestFit="1" customWidth="1"/>
    <col min="4" max="4" width="3" bestFit="1" customWidth="1"/>
    <col min="5" max="5" width="3.42578125" bestFit="1" customWidth="1"/>
    <col min="6" max="7" width="3" bestFit="1" customWidth="1"/>
    <col min="8" max="8" width="3.5703125" bestFit="1" customWidth="1"/>
    <col min="9" max="9" width="3" bestFit="1" customWidth="1"/>
    <col min="10" max="10" width="3.85546875" customWidth="1"/>
    <col min="11" max="11" width="4.85546875" customWidth="1"/>
    <col min="12" max="12" width="3" bestFit="1" customWidth="1"/>
    <col min="13" max="13" width="12.5703125" bestFit="1" customWidth="1"/>
    <col min="14" max="14" width="10.28515625" bestFit="1" customWidth="1"/>
    <col min="15" max="15" width="7.7109375" bestFit="1" customWidth="1"/>
    <col min="16" max="16" width="8.85546875" bestFit="1" customWidth="1"/>
    <col min="17" max="17" width="7.140625" bestFit="1" customWidth="1"/>
    <col min="18" max="18" width="1.28515625" bestFit="1" customWidth="1"/>
    <col min="19" max="44" width="4.85546875" style="81" bestFit="1" customWidth="1"/>
    <col min="45" max="49" width="4.85546875" style="61" bestFit="1" customWidth="1"/>
    <col min="50" max="58" width="4" style="61" bestFit="1" customWidth="1"/>
    <col min="59" max="62" width="4" bestFit="1" customWidth="1"/>
    <col min="63" max="123" width="4.85546875" style="61" bestFit="1" customWidth="1"/>
    <col min="124" max="138" width="4.5703125" style="61" bestFit="1" customWidth="1"/>
    <col min="139" max="140" width="4" bestFit="1" customWidth="1"/>
  </cols>
  <sheetData>
    <row r="1" spans="1:140" ht="293.25" x14ac:dyDescent="0.25">
      <c r="A1" s="1" t="s">
        <v>0</v>
      </c>
      <c r="B1" s="1" t="s">
        <v>1</v>
      </c>
      <c r="C1" s="1"/>
      <c r="D1" s="2" t="s">
        <v>2</v>
      </c>
      <c r="E1" s="3" t="s">
        <v>3</v>
      </c>
      <c r="F1" s="4" t="s">
        <v>4</v>
      </c>
      <c r="G1" s="5" t="s">
        <v>5</v>
      </c>
      <c r="H1" s="6" t="s">
        <v>6</v>
      </c>
      <c r="I1" s="7" t="s">
        <v>7</v>
      </c>
      <c r="J1" s="8" t="s">
        <v>8</v>
      </c>
      <c r="K1" s="8" t="s">
        <v>9</v>
      </c>
      <c r="L1" s="8" t="s">
        <v>10</v>
      </c>
      <c r="M1" s="10"/>
      <c r="N1" s="11"/>
      <c r="O1" s="10"/>
      <c r="P1" s="12"/>
      <c r="Q1" s="13"/>
      <c r="R1" s="9"/>
      <c r="S1" s="9" t="s">
        <v>425</v>
      </c>
      <c r="T1" s="9" t="s">
        <v>424</v>
      </c>
      <c r="U1" s="9" t="s">
        <v>423</v>
      </c>
      <c r="V1" s="9" t="s">
        <v>422</v>
      </c>
      <c r="W1" s="9" t="s">
        <v>421</v>
      </c>
      <c r="X1" s="9" t="s">
        <v>419</v>
      </c>
      <c r="Y1" s="9" t="s">
        <v>420</v>
      </c>
      <c r="Z1" s="9" t="s">
        <v>416</v>
      </c>
      <c r="AA1" s="9" t="s">
        <v>412</v>
      </c>
      <c r="AB1" s="9" t="s">
        <v>411</v>
      </c>
      <c r="AC1" s="9" t="s">
        <v>410</v>
      </c>
      <c r="AD1" s="9" t="s">
        <v>409</v>
      </c>
      <c r="AE1" s="9" t="s">
        <v>408</v>
      </c>
      <c r="AF1" s="9" t="s">
        <v>407</v>
      </c>
      <c r="AG1" s="9" t="s">
        <v>406</v>
      </c>
      <c r="AH1" s="9" t="s">
        <v>405</v>
      </c>
      <c r="AI1" s="9" t="s">
        <v>404</v>
      </c>
      <c r="AJ1" s="9" t="s">
        <v>403</v>
      </c>
      <c r="AK1" s="9" t="s">
        <v>402</v>
      </c>
      <c r="AL1" s="9" t="s">
        <v>401</v>
      </c>
      <c r="AM1" s="9" t="s">
        <v>400</v>
      </c>
      <c r="AN1" s="9" t="s">
        <v>399</v>
      </c>
      <c r="AO1" s="9" t="s">
        <v>398</v>
      </c>
      <c r="AP1" s="9" t="s">
        <v>397</v>
      </c>
      <c r="AQ1" s="9" t="s">
        <v>396</v>
      </c>
      <c r="AR1" s="9" t="s">
        <v>395</v>
      </c>
      <c r="AS1" s="9" t="s">
        <v>394</v>
      </c>
      <c r="AT1" s="9" t="s">
        <v>393</v>
      </c>
      <c r="AU1" s="9" t="s">
        <v>392</v>
      </c>
      <c r="AV1" s="9" t="s">
        <v>391</v>
      </c>
      <c r="AW1" s="9" t="s">
        <v>390</v>
      </c>
      <c r="AX1" s="9" t="s">
        <v>388</v>
      </c>
      <c r="AY1" s="9" t="s">
        <v>389</v>
      </c>
      <c r="AZ1" s="9" t="s">
        <v>387</v>
      </c>
      <c r="BA1" s="9" t="s">
        <v>384</v>
      </c>
      <c r="BB1" s="9" t="s">
        <v>383</v>
      </c>
      <c r="BC1" s="9" t="s">
        <v>382</v>
      </c>
      <c r="BD1" s="9" t="s">
        <v>381</v>
      </c>
      <c r="BE1" s="9" t="s">
        <v>380</v>
      </c>
      <c r="BF1" s="9" t="s">
        <v>379</v>
      </c>
      <c r="BG1" s="9" t="s">
        <v>377</v>
      </c>
      <c r="BH1" s="9" t="s">
        <v>376</v>
      </c>
      <c r="BI1" s="9" t="s">
        <v>374</v>
      </c>
      <c r="BJ1" s="9" t="s">
        <v>371</v>
      </c>
      <c r="BK1" s="9" t="s">
        <v>375</v>
      </c>
      <c r="BL1" s="9" t="s">
        <v>370</v>
      </c>
      <c r="BM1" s="9" t="s">
        <v>369</v>
      </c>
      <c r="BN1" s="9" t="s">
        <v>366</v>
      </c>
      <c r="BO1" s="9" t="s">
        <v>368</v>
      </c>
      <c r="BP1" s="9" t="s">
        <v>365</v>
      </c>
      <c r="BQ1" s="9" t="s">
        <v>367</v>
      </c>
      <c r="BR1" s="9" t="s">
        <v>364</v>
      </c>
      <c r="BS1" s="9" t="s">
        <v>363</v>
      </c>
      <c r="BT1" s="9" t="s">
        <v>362</v>
      </c>
      <c r="BU1" s="9" t="s">
        <v>361</v>
      </c>
      <c r="BV1" s="9" t="s">
        <v>360</v>
      </c>
      <c r="BW1" s="9" t="s">
        <v>353</v>
      </c>
      <c r="BX1" s="9" t="s">
        <v>355</v>
      </c>
      <c r="BY1" s="9" t="s">
        <v>351</v>
      </c>
      <c r="BZ1" s="9" t="s">
        <v>346</v>
      </c>
      <c r="CA1" s="9" t="s">
        <v>345</v>
      </c>
      <c r="CB1" s="9" t="s">
        <v>344</v>
      </c>
      <c r="CC1" s="9" t="s">
        <v>343</v>
      </c>
      <c r="CD1" s="9" t="s">
        <v>332</v>
      </c>
      <c r="CE1" s="9" t="s">
        <v>347</v>
      </c>
      <c r="CF1" s="9" t="s">
        <v>348</v>
      </c>
      <c r="CG1" s="9" t="s">
        <v>330</v>
      </c>
      <c r="CH1" s="9" t="s">
        <v>331</v>
      </c>
      <c r="CI1" s="9" t="s">
        <v>349</v>
      </c>
      <c r="CJ1" s="9" t="s">
        <v>329</v>
      </c>
      <c r="CK1" s="9" t="s">
        <v>328</v>
      </c>
      <c r="CL1" s="9" t="s">
        <v>326</v>
      </c>
      <c r="CM1" s="9" t="s">
        <v>327</v>
      </c>
      <c r="CN1" s="9" t="s">
        <v>323</v>
      </c>
      <c r="CO1" s="9" t="s">
        <v>322</v>
      </c>
      <c r="CP1" s="9" t="s">
        <v>321</v>
      </c>
      <c r="CQ1" s="9" t="s">
        <v>319</v>
      </c>
      <c r="CR1" s="9" t="s">
        <v>318</v>
      </c>
      <c r="CS1" s="9" t="s">
        <v>317</v>
      </c>
      <c r="CT1" s="9" t="s">
        <v>315</v>
      </c>
      <c r="CU1" s="9" t="s">
        <v>316</v>
      </c>
      <c r="CV1" s="9" t="s">
        <v>314</v>
      </c>
      <c r="CW1" s="9" t="s">
        <v>313</v>
      </c>
      <c r="CX1" s="9" t="s">
        <v>312</v>
      </c>
      <c r="CY1" s="9" t="s">
        <v>300</v>
      </c>
      <c r="CZ1" s="9" t="s">
        <v>299</v>
      </c>
      <c r="DA1" s="9" t="s">
        <v>297</v>
      </c>
      <c r="DB1" s="9" t="s">
        <v>298</v>
      </c>
      <c r="DC1" s="9" t="s">
        <v>294</v>
      </c>
      <c r="DD1" s="9" t="s">
        <v>293</v>
      </c>
      <c r="DE1" s="9" t="s">
        <v>290</v>
      </c>
      <c r="DF1" s="9" t="s">
        <v>289</v>
      </c>
      <c r="DG1" s="9" t="s">
        <v>288</v>
      </c>
      <c r="DH1" s="9" t="s">
        <v>286</v>
      </c>
      <c r="DI1" s="9" t="s">
        <v>284</v>
      </c>
      <c r="DJ1" s="9" t="s">
        <v>283</v>
      </c>
      <c r="DK1" s="9" t="s">
        <v>282</v>
      </c>
      <c r="DL1" s="9" t="s">
        <v>281</v>
      </c>
      <c r="DM1" s="9" t="s">
        <v>280</v>
      </c>
      <c r="DN1" s="9" t="s">
        <v>279</v>
      </c>
      <c r="DO1" s="9" t="s">
        <v>278</v>
      </c>
      <c r="DP1" s="9" t="s">
        <v>324</v>
      </c>
      <c r="DQ1" s="9" t="s">
        <v>268</v>
      </c>
      <c r="DR1" s="9" t="s">
        <v>270</v>
      </c>
      <c r="DS1" s="9" t="s">
        <v>267</v>
      </c>
      <c r="DT1" s="9" t="s">
        <v>265</v>
      </c>
      <c r="DU1" s="9" t="s">
        <v>264</v>
      </c>
      <c r="DV1" s="9" t="s">
        <v>263</v>
      </c>
      <c r="DW1" s="9" t="s">
        <v>262</v>
      </c>
      <c r="DX1" s="9" t="s">
        <v>260</v>
      </c>
      <c r="DY1" s="9" t="s">
        <v>259</v>
      </c>
      <c r="DZ1" s="9" t="s">
        <v>258</v>
      </c>
      <c r="EA1" s="9" t="s">
        <v>257</v>
      </c>
      <c r="EB1" s="9" t="s">
        <v>256</v>
      </c>
      <c r="EC1" s="9" t="s">
        <v>255</v>
      </c>
      <c r="ED1" s="9" t="s">
        <v>352</v>
      </c>
      <c r="EE1" s="9" t="s">
        <v>253</v>
      </c>
      <c r="EF1" s="9" t="s">
        <v>252</v>
      </c>
      <c r="EG1" s="9" t="s">
        <v>250</v>
      </c>
      <c r="EH1" s="9" t="s">
        <v>249</v>
      </c>
      <c r="EI1" s="9" t="s">
        <v>11</v>
      </c>
      <c r="EJ1" s="9" t="s">
        <v>251</v>
      </c>
    </row>
    <row r="2" spans="1:140" ht="15.75" x14ac:dyDescent="0.25">
      <c r="A2" s="14"/>
      <c r="B2" s="15"/>
      <c r="C2" s="15"/>
      <c r="D2" s="16"/>
      <c r="E2" s="17"/>
      <c r="F2" s="18"/>
      <c r="G2" s="19"/>
      <c r="H2" s="20"/>
      <c r="I2" s="21"/>
      <c r="J2" s="22"/>
      <c r="K2" s="22"/>
      <c r="L2" s="23"/>
      <c r="M2" s="10"/>
      <c r="N2" s="11"/>
      <c r="O2" s="10"/>
      <c r="P2" s="12" t="s">
        <v>325</v>
      </c>
      <c r="Q2" s="77">
        <f>SUM(R2:EJ2)</f>
        <v>276</v>
      </c>
      <c r="R2" s="22"/>
      <c r="S2" s="22">
        <v>4</v>
      </c>
      <c r="T2" s="22">
        <v>2</v>
      </c>
      <c r="U2" s="22">
        <v>2</v>
      </c>
      <c r="V2" s="22">
        <v>2</v>
      </c>
      <c r="W2" s="22">
        <v>2</v>
      </c>
      <c r="X2" s="22">
        <v>3</v>
      </c>
      <c r="Y2" s="22">
        <v>5</v>
      </c>
      <c r="Z2" s="22">
        <v>2</v>
      </c>
      <c r="AA2" s="22">
        <v>3</v>
      </c>
      <c r="AB2" s="22">
        <v>1</v>
      </c>
      <c r="AC2" s="22">
        <v>4</v>
      </c>
      <c r="AD2" s="22">
        <v>4</v>
      </c>
      <c r="AE2" s="22">
        <v>3</v>
      </c>
      <c r="AF2" s="22">
        <v>1</v>
      </c>
      <c r="AG2" s="22">
        <v>1</v>
      </c>
      <c r="AH2" s="22">
        <v>3</v>
      </c>
      <c r="AI2" s="22">
        <v>5</v>
      </c>
      <c r="AJ2" s="22">
        <v>4</v>
      </c>
      <c r="AK2" s="22">
        <v>4</v>
      </c>
      <c r="AL2" s="22">
        <v>1</v>
      </c>
      <c r="AM2" s="22">
        <v>3</v>
      </c>
      <c r="AN2" s="22">
        <v>4</v>
      </c>
      <c r="AO2" s="22">
        <v>2</v>
      </c>
      <c r="AP2" s="22">
        <v>3</v>
      </c>
      <c r="AQ2" s="22">
        <v>1</v>
      </c>
      <c r="AR2" s="22">
        <v>2</v>
      </c>
      <c r="AS2" s="22">
        <v>2</v>
      </c>
      <c r="AT2" s="22">
        <v>2</v>
      </c>
      <c r="AU2" s="22">
        <v>2</v>
      </c>
      <c r="AV2" s="22">
        <v>2</v>
      </c>
      <c r="AW2" s="22">
        <v>4</v>
      </c>
      <c r="AX2" s="22">
        <v>1</v>
      </c>
      <c r="AY2" s="22">
        <v>2</v>
      </c>
      <c r="AZ2" s="22">
        <v>3</v>
      </c>
      <c r="BA2" s="22">
        <v>2</v>
      </c>
      <c r="BB2" s="22">
        <v>1</v>
      </c>
      <c r="BC2" s="22">
        <v>1</v>
      </c>
      <c r="BD2" s="22">
        <v>1</v>
      </c>
      <c r="BE2" s="22">
        <v>1</v>
      </c>
      <c r="BF2" s="22">
        <v>1</v>
      </c>
      <c r="BG2" s="22">
        <v>1</v>
      </c>
      <c r="BH2" s="22">
        <v>2</v>
      </c>
      <c r="BI2" s="22">
        <v>1</v>
      </c>
      <c r="BJ2" s="22">
        <v>3</v>
      </c>
      <c r="BK2" s="24">
        <v>3</v>
      </c>
      <c r="BL2" s="24">
        <v>2</v>
      </c>
      <c r="BM2" s="24">
        <v>3</v>
      </c>
      <c r="BN2" s="24">
        <v>2</v>
      </c>
      <c r="BO2" s="24">
        <v>2</v>
      </c>
      <c r="BP2" s="24">
        <v>1</v>
      </c>
      <c r="BQ2" s="24">
        <v>2</v>
      </c>
      <c r="BR2" s="24">
        <v>3</v>
      </c>
      <c r="BS2" s="24">
        <v>1</v>
      </c>
      <c r="BT2" s="24">
        <v>3</v>
      </c>
      <c r="BU2" s="24">
        <v>2</v>
      </c>
      <c r="BV2" s="24">
        <v>1</v>
      </c>
      <c r="BW2" s="24">
        <v>2</v>
      </c>
      <c r="BX2" s="24">
        <v>3</v>
      </c>
      <c r="BY2" s="24">
        <v>1</v>
      </c>
      <c r="BZ2" s="24">
        <v>1</v>
      </c>
      <c r="CA2" s="24">
        <v>3</v>
      </c>
      <c r="CB2" s="24">
        <v>2</v>
      </c>
      <c r="CC2" s="24">
        <v>3</v>
      </c>
      <c r="CD2" s="24">
        <v>1</v>
      </c>
      <c r="CE2" s="24">
        <v>1</v>
      </c>
      <c r="CF2" s="24">
        <v>2</v>
      </c>
      <c r="CG2" s="24">
        <v>1</v>
      </c>
      <c r="CH2" s="24">
        <v>3</v>
      </c>
      <c r="CI2" s="24">
        <v>4</v>
      </c>
      <c r="CJ2" s="24">
        <v>3</v>
      </c>
      <c r="CK2" s="24">
        <v>1</v>
      </c>
      <c r="CL2" s="24">
        <v>3</v>
      </c>
      <c r="CM2" s="24">
        <v>2</v>
      </c>
      <c r="CN2" s="24">
        <v>3</v>
      </c>
      <c r="CO2" s="24">
        <v>3</v>
      </c>
      <c r="CP2" s="24">
        <v>3</v>
      </c>
      <c r="CQ2" s="24">
        <v>1</v>
      </c>
      <c r="CR2" s="24">
        <v>1</v>
      </c>
      <c r="CS2" s="24">
        <v>3</v>
      </c>
      <c r="CT2" s="24">
        <v>5</v>
      </c>
      <c r="CU2" s="24">
        <v>4</v>
      </c>
      <c r="CV2" s="24">
        <v>3</v>
      </c>
      <c r="CW2" s="24">
        <v>3</v>
      </c>
      <c r="CX2" s="24">
        <v>4</v>
      </c>
      <c r="CY2" s="24">
        <v>3</v>
      </c>
      <c r="CZ2" s="24">
        <v>3</v>
      </c>
      <c r="DA2" s="24">
        <v>2</v>
      </c>
      <c r="DB2" s="24">
        <v>3</v>
      </c>
      <c r="DC2" s="24">
        <v>2</v>
      </c>
      <c r="DD2" s="24">
        <v>1</v>
      </c>
      <c r="DE2" s="24">
        <v>1</v>
      </c>
      <c r="DF2" s="24">
        <v>2</v>
      </c>
      <c r="DG2" s="24">
        <v>2</v>
      </c>
      <c r="DH2" s="24">
        <v>1</v>
      </c>
      <c r="DI2" s="24">
        <v>3</v>
      </c>
      <c r="DJ2" s="24">
        <v>3</v>
      </c>
      <c r="DK2" s="24">
        <v>2</v>
      </c>
      <c r="DL2" s="24">
        <v>2</v>
      </c>
      <c r="DM2" s="24">
        <v>2</v>
      </c>
      <c r="DN2" s="24">
        <v>3</v>
      </c>
      <c r="DO2" s="24">
        <v>2</v>
      </c>
      <c r="DP2" s="24">
        <v>2</v>
      </c>
      <c r="DQ2" s="24">
        <v>1</v>
      </c>
      <c r="DR2" s="24">
        <v>2</v>
      </c>
      <c r="DS2" s="24">
        <v>2</v>
      </c>
      <c r="DT2" s="24">
        <v>1</v>
      </c>
      <c r="DU2" s="24">
        <v>3</v>
      </c>
      <c r="DV2" s="24">
        <v>3</v>
      </c>
      <c r="DW2" s="24">
        <v>2</v>
      </c>
      <c r="DX2" s="24">
        <v>3</v>
      </c>
      <c r="DY2" s="24">
        <v>2</v>
      </c>
      <c r="DZ2" s="24">
        <v>2</v>
      </c>
      <c r="EA2" s="24">
        <v>2</v>
      </c>
      <c r="EB2" s="24">
        <v>2</v>
      </c>
      <c r="EC2" s="24">
        <v>2</v>
      </c>
      <c r="ED2" s="24">
        <v>3</v>
      </c>
      <c r="EE2" s="24">
        <v>2</v>
      </c>
      <c r="EF2" s="24">
        <v>2</v>
      </c>
      <c r="EG2" s="24">
        <v>1</v>
      </c>
      <c r="EH2" s="24">
        <v>2</v>
      </c>
      <c r="EI2" s="24">
        <v>1</v>
      </c>
      <c r="EJ2" s="24">
        <v>2</v>
      </c>
    </row>
    <row r="3" spans="1:140" x14ac:dyDescent="0.25">
      <c r="A3" s="25"/>
      <c r="B3" s="15"/>
      <c r="C3" s="15"/>
      <c r="D3" s="16" t="s">
        <v>13</v>
      </c>
      <c r="E3" s="26" t="s">
        <v>14</v>
      </c>
      <c r="F3" s="27" t="s">
        <v>15</v>
      </c>
      <c r="G3" s="28" t="s">
        <v>16</v>
      </c>
      <c r="H3" s="29" t="s">
        <v>17</v>
      </c>
      <c r="I3" s="30" t="s">
        <v>18</v>
      </c>
      <c r="J3" s="31" t="s">
        <v>19</v>
      </c>
      <c r="K3" s="31" t="s">
        <v>20</v>
      </c>
      <c r="L3" s="31" t="s">
        <v>21</v>
      </c>
      <c r="M3" s="33" t="s">
        <v>22</v>
      </c>
      <c r="N3" s="33" t="s">
        <v>23</v>
      </c>
      <c r="O3" s="22" t="s">
        <v>24</v>
      </c>
      <c r="P3" s="34" t="s">
        <v>25</v>
      </c>
      <c r="Q3" s="13" t="s">
        <v>26</v>
      </c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 t="s">
        <v>12</v>
      </c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24"/>
      <c r="EJ3" s="24"/>
    </row>
    <row r="4" spans="1:140" x14ac:dyDescent="0.25">
      <c r="A4" s="14">
        <v>1</v>
      </c>
      <c r="B4" s="35">
        <f>SUM(D4:L4)</f>
        <v>82</v>
      </c>
      <c r="C4" s="35"/>
      <c r="D4" s="70"/>
      <c r="E4" s="36"/>
      <c r="F4" s="37">
        <v>2</v>
      </c>
      <c r="G4" s="38">
        <v>4</v>
      </c>
      <c r="H4" s="39"/>
      <c r="I4" s="40">
        <v>19</v>
      </c>
      <c r="J4" s="23">
        <v>2</v>
      </c>
      <c r="K4" s="23">
        <v>52</v>
      </c>
      <c r="L4" s="23">
        <v>3</v>
      </c>
      <c r="M4" s="41" t="s">
        <v>35</v>
      </c>
      <c r="N4" s="41" t="s">
        <v>36</v>
      </c>
      <c r="O4" s="23">
        <v>1964</v>
      </c>
      <c r="P4" s="42">
        <f>SUM(R4:AEG4)</f>
        <v>1129.1999999999998</v>
      </c>
      <c r="Q4" s="43">
        <f>COUNTIF(R4:AEG4,"&gt;0")+2</f>
        <v>82</v>
      </c>
      <c r="R4" s="44"/>
      <c r="S4" s="45">
        <v>42.2</v>
      </c>
      <c r="T4" s="46"/>
      <c r="U4" s="51">
        <v>21.1</v>
      </c>
      <c r="V4" s="46"/>
      <c r="W4" s="46">
        <v>11</v>
      </c>
      <c r="X4" s="46"/>
      <c r="Y4" s="46"/>
      <c r="Z4" s="45">
        <v>42.2</v>
      </c>
      <c r="AA4" s="46"/>
      <c r="AB4" s="46">
        <v>10</v>
      </c>
      <c r="AC4" s="51">
        <v>21.1</v>
      </c>
      <c r="AD4" s="51">
        <v>21.1</v>
      </c>
      <c r="AE4" s="46"/>
      <c r="AF4" s="51">
        <v>21.1</v>
      </c>
      <c r="AG4" s="46"/>
      <c r="AH4" s="46">
        <v>5</v>
      </c>
      <c r="AI4" s="51">
        <v>21.1</v>
      </c>
      <c r="AJ4" s="46"/>
      <c r="AK4" s="51">
        <v>21.1</v>
      </c>
      <c r="AL4" s="46">
        <v>11.5</v>
      </c>
      <c r="AM4" s="46">
        <v>5</v>
      </c>
      <c r="AN4" s="46"/>
      <c r="AO4" s="46">
        <v>5</v>
      </c>
      <c r="AP4" s="46"/>
      <c r="AQ4" s="46">
        <v>12</v>
      </c>
      <c r="AR4" s="46">
        <v>6</v>
      </c>
      <c r="AS4" s="46">
        <v>6</v>
      </c>
      <c r="AT4" s="46"/>
      <c r="AU4" s="46">
        <v>10.6</v>
      </c>
      <c r="AV4" s="46">
        <v>5</v>
      </c>
      <c r="AW4" s="46">
        <v>17.600000000000001</v>
      </c>
      <c r="AX4" s="46">
        <v>11.5</v>
      </c>
      <c r="AY4" s="46">
        <v>6</v>
      </c>
      <c r="AZ4" s="46">
        <v>9</v>
      </c>
      <c r="BA4" s="51">
        <v>21.1</v>
      </c>
      <c r="BB4" s="46"/>
      <c r="BC4" s="46">
        <v>6.5</v>
      </c>
      <c r="BD4" s="46"/>
      <c r="BE4" s="46">
        <v>4.7</v>
      </c>
      <c r="BF4" s="46">
        <v>6.3</v>
      </c>
      <c r="BG4" s="66">
        <v>50</v>
      </c>
      <c r="BH4" s="46">
        <v>6</v>
      </c>
      <c r="BI4" s="46">
        <v>9</v>
      </c>
      <c r="BJ4" s="46">
        <v>4.7</v>
      </c>
      <c r="BK4" s="46">
        <v>5.2</v>
      </c>
      <c r="BL4" s="46">
        <v>3</v>
      </c>
      <c r="BM4" s="46">
        <v>10</v>
      </c>
      <c r="BN4" s="46"/>
      <c r="BO4" s="46">
        <v>6</v>
      </c>
      <c r="BP4" s="46">
        <v>7.5</v>
      </c>
      <c r="BQ4" s="46">
        <v>8.4</v>
      </c>
      <c r="BR4" s="46">
        <v>8</v>
      </c>
      <c r="BS4" s="46">
        <v>6.9</v>
      </c>
      <c r="BT4" s="25">
        <v>12.9</v>
      </c>
      <c r="BU4" s="46"/>
      <c r="BV4" s="46">
        <v>6</v>
      </c>
      <c r="BW4" s="46">
        <v>9.1</v>
      </c>
      <c r="BX4" s="51">
        <v>21.1</v>
      </c>
      <c r="BY4" s="46">
        <v>6</v>
      </c>
      <c r="BZ4" s="46">
        <v>7</v>
      </c>
      <c r="CA4" s="46">
        <v>9</v>
      </c>
      <c r="CB4" s="46"/>
      <c r="CC4" s="46">
        <v>6</v>
      </c>
      <c r="CD4" s="46">
        <v>6.3</v>
      </c>
      <c r="CE4" s="46">
        <v>9</v>
      </c>
      <c r="CF4" s="46"/>
      <c r="CG4" s="46">
        <v>15.5</v>
      </c>
      <c r="CH4" s="46" t="s">
        <v>12</v>
      </c>
      <c r="CI4" s="25">
        <v>10</v>
      </c>
      <c r="CJ4" s="46"/>
      <c r="CK4" s="46"/>
      <c r="CL4" s="51">
        <v>21.1</v>
      </c>
      <c r="CM4" s="46">
        <v>5</v>
      </c>
      <c r="CN4" s="46"/>
      <c r="CO4" s="51">
        <v>21.1</v>
      </c>
      <c r="CP4" s="25"/>
      <c r="CQ4" s="25">
        <v>5.3</v>
      </c>
      <c r="CR4" s="25">
        <v>6.3</v>
      </c>
      <c r="CS4" s="46"/>
      <c r="CT4" s="51">
        <v>21.1</v>
      </c>
      <c r="CU4" s="46"/>
      <c r="CV4" s="51">
        <v>21.1</v>
      </c>
      <c r="CW4" s="25"/>
      <c r="CX4" s="25">
        <v>14.3</v>
      </c>
      <c r="CY4" s="66">
        <v>25</v>
      </c>
      <c r="CZ4" s="46">
        <v>23.9</v>
      </c>
      <c r="DA4" s="46"/>
      <c r="DB4" s="46"/>
      <c r="DC4" s="51">
        <v>21.1</v>
      </c>
      <c r="DD4" s="46"/>
      <c r="DE4" s="46"/>
      <c r="DF4" s="45">
        <v>42.2</v>
      </c>
      <c r="DG4" s="25"/>
      <c r="DH4" s="25">
        <v>2.5</v>
      </c>
      <c r="DI4" s="46"/>
      <c r="DJ4" s="46"/>
      <c r="DK4" s="51">
        <v>21.1</v>
      </c>
      <c r="DL4" s="46"/>
      <c r="DM4" s="46">
        <v>9</v>
      </c>
      <c r="DN4" s="46" t="s">
        <v>12</v>
      </c>
      <c r="DO4" s="45">
        <v>42.2</v>
      </c>
      <c r="DP4" s="46"/>
      <c r="DQ4" s="51">
        <v>21.1</v>
      </c>
      <c r="DR4" s="46"/>
      <c r="DS4" s="51">
        <v>21.1</v>
      </c>
      <c r="DT4" s="46">
        <v>10</v>
      </c>
      <c r="DU4" s="46"/>
      <c r="DV4" s="46">
        <v>10</v>
      </c>
      <c r="DW4" s="51">
        <v>21.1</v>
      </c>
      <c r="DX4" s="25"/>
      <c r="DY4" s="25">
        <v>6.4</v>
      </c>
      <c r="DZ4" s="68"/>
      <c r="EA4" s="46">
        <v>5</v>
      </c>
      <c r="EB4" s="46"/>
      <c r="EC4" s="45">
        <v>42.2</v>
      </c>
      <c r="ED4" s="51">
        <v>21.1</v>
      </c>
      <c r="EE4" s="25">
        <v>10</v>
      </c>
      <c r="EF4" s="25">
        <v>9.6</v>
      </c>
      <c r="EG4" s="25">
        <v>4.8</v>
      </c>
      <c r="EH4" s="63"/>
      <c r="EI4" s="48"/>
      <c r="EJ4" s="51">
        <v>21.1</v>
      </c>
    </row>
    <row r="5" spans="1:140" x14ac:dyDescent="0.25">
      <c r="A5" s="14">
        <f t="shared" ref="A5:A36" si="0">A4+1</f>
        <v>2</v>
      </c>
      <c r="B5" s="35">
        <f>SUM(D5:L5)</f>
        <v>20</v>
      </c>
      <c r="C5" s="35"/>
      <c r="D5" s="70"/>
      <c r="E5" s="36"/>
      <c r="F5" s="37">
        <v>6</v>
      </c>
      <c r="G5" s="38">
        <v>6</v>
      </c>
      <c r="H5" s="39"/>
      <c r="I5" s="40">
        <v>1</v>
      </c>
      <c r="J5" s="23"/>
      <c r="K5" s="23">
        <v>6</v>
      </c>
      <c r="L5" s="23">
        <v>1</v>
      </c>
      <c r="M5" s="41" t="s">
        <v>29</v>
      </c>
      <c r="N5" s="41" t="s">
        <v>30</v>
      </c>
      <c r="O5" s="23">
        <v>1973</v>
      </c>
      <c r="P5" s="42">
        <f>SUM(R5:AEG5)</f>
        <v>731.90000000000009</v>
      </c>
      <c r="Q5" s="43">
        <f>COUNTIF(R5:AEG5,"&gt;0")</f>
        <v>20</v>
      </c>
      <c r="R5" s="47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6"/>
      <c r="BL5" s="46"/>
      <c r="BM5" s="46">
        <v>10</v>
      </c>
      <c r="BN5" s="45">
        <v>42.2</v>
      </c>
      <c r="BO5" s="46"/>
      <c r="BP5" s="46"/>
      <c r="BQ5" s="46"/>
      <c r="BR5" s="46" t="s">
        <v>12</v>
      </c>
      <c r="BS5" s="46">
        <v>6.9</v>
      </c>
      <c r="BT5" s="66">
        <v>50</v>
      </c>
      <c r="BU5" s="67"/>
      <c r="BV5" s="67"/>
      <c r="BW5" s="67"/>
      <c r="BX5" s="67"/>
      <c r="BY5" s="67"/>
      <c r="BZ5" s="67"/>
      <c r="CA5" s="67"/>
      <c r="CB5" s="66">
        <v>73.7</v>
      </c>
      <c r="CC5" s="46"/>
      <c r="CD5" s="46">
        <v>6.3</v>
      </c>
      <c r="CE5" s="67"/>
      <c r="CF5" s="49"/>
      <c r="CG5" s="49"/>
      <c r="CH5" s="49"/>
      <c r="CI5" s="49"/>
      <c r="CJ5" s="49"/>
      <c r="CK5" s="49"/>
      <c r="CL5" s="49"/>
      <c r="CM5" s="49"/>
      <c r="CN5" s="37">
        <v>72.7</v>
      </c>
      <c r="CO5" s="46"/>
      <c r="CP5" s="46"/>
      <c r="CQ5" s="46"/>
      <c r="CR5" s="46"/>
      <c r="CS5" s="46"/>
      <c r="CT5" s="46"/>
      <c r="CU5" s="46">
        <v>21</v>
      </c>
      <c r="CV5" s="45">
        <v>42.2</v>
      </c>
      <c r="CW5" s="67"/>
      <c r="CX5" s="66">
        <v>50</v>
      </c>
      <c r="CY5" s="46"/>
      <c r="CZ5" s="46">
        <v>9.5</v>
      </c>
      <c r="DA5" s="46"/>
      <c r="DB5" s="46"/>
      <c r="DC5" s="46"/>
      <c r="DD5" s="46"/>
      <c r="DE5" s="46"/>
      <c r="DF5" s="45">
        <v>42.2</v>
      </c>
      <c r="DG5" s="25"/>
      <c r="DH5" s="25">
        <v>2.5</v>
      </c>
      <c r="DI5" s="46"/>
      <c r="DJ5" s="46">
        <v>10</v>
      </c>
      <c r="DK5" s="46"/>
      <c r="DL5" s="46"/>
      <c r="DM5" s="46"/>
      <c r="DN5" s="46"/>
      <c r="DO5" s="46"/>
      <c r="DP5" s="46"/>
      <c r="DQ5" s="51">
        <v>21.1</v>
      </c>
      <c r="DR5" s="46" t="s">
        <v>12</v>
      </c>
      <c r="DS5" s="66">
        <v>100</v>
      </c>
      <c r="DT5" s="67"/>
      <c r="DU5" s="67"/>
      <c r="DV5" s="67"/>
      <c r="DW5" s="67"/>
      <c r="DX5" s="67"/>
      <c r="DY5" s="67"/>
      <c r="DZ5" s="67"/>
      <c r="EA5" s="66">
        <v>45</v>
      </c>
      <c r="EB5" s="46"/>
      <c r="EC5" s="45">
        <v>42.2</v>
      </c>
      <c r="ED5" s="46"/>
      <c r="EE5" s="46"/>
      <c r="EF5" s="45">
        <v>42.2</v>
      </c>
      <c r="EG5" s="25"/>
      <c r="EH5" s="25"/>
      <c r="EI5" s="45">
        <v>42.2</v>
      </c>
      <c r="EJ5" s="48"/>
    </row>
    <row r="6" spans="1:140" x14ac:dyDescent="0.25">
      <c r="A6" s="14">
        <f t="shared" si="0"/>
        <v>3</v>
      </c>
      <c r="B6" s="35">
        <f>SUM(D6:L6)</f>
        <v>16</v>
      </c>
      <c r="C6" s="35"/>
      <c r="D6" s="70"/>
      <c r="E6" s="36"/>
      <c r="F6" s="37">
        <v>7</v>
      </c>
      <c r="G6" s="38">
        <v>3</v>
      </c>
      <c r="H6" s="39"/>
      <c r="I6" s="40">
        <v>1</v>
      </c>
      <c r="J6" s="23"/>
      <c r="K6" s="23">
        <v>4</v>
      </c>
      <c r="L6" s="23">
        <v>1</v>
      </c>
      <c r="M6" s="41" t="s">
        <v>27</v>
      </c>
      <c r="N6" s="41" t="s">
        <v>28</v>
      </c>
      <c r="O6" s="23">
        <v>1981</v>
      </c>
      <c r="P6" s="42">
        <f>SUM(R6:AEG6)</f>
        <v>649</v>
      </c>
      <c r="Q6" s="43">
        <f>COUNTIF(R6:AEG6,"&gt;0")</f>
        <v>16</v>
      </c>
      <c r="R6" s="44"/>
      <c r="S6" s="46"/>
      <c r="T6" s="46"/>
      <c r="U6" s="46"/>
      <c r="V6" s="46"/>
      <c r="W6" s="46"/>
      <c r="X6" s="51">
        <v>21.1</v>
      </c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67"/>
      <c r="AT6" s="67"/>
      <c r="AU6" s="67"/>
      <c r="AV6" s="67"/>
      <c r="AW6" s="66">
        <v>100</v>
      </c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>
        <v>9</v>
      </c>
      <c r="BJ6" s="44"/>
      <c r="BK6" s="46"/>
      <c r="BL6" s="46"/>
      <c r="BM6" s="46"/>
      <c r="BN6" s="45">
        <v>42.2</v>
      </c>
      <c r="BO6" s="46"/>
      <c r="BP6" s="46"/>
      <c r="BQ6" s="46"/>
      <c r="BR6" s="46"/>
      <c r="BS6" s="46">
        <v>6.9</v>
      </c>
      <c r="BT6" s="66">
        <v>50</v>
      </c>
      <c r="BU6" s="67"/>
      <c r="BV6" s="67"/>
      <c r="BW6" s="67"/>
      <c r="BX6" s="67"/>
      <c r="BY6" s="67"/>
      <c r="BZ6" s="67"/>
      <c r="CA6" s="67"/>
      <c r="CB6" s="66">
        <v>43</v>
      </c>
      <c r="CC6" s="46"/>
      <c r="CD6" s="46">
        <v>6.3</v>
      </c>
      <c r="CE6" s="67"/>
      <c r="CF6" s="49"/>
      <c r="CG6" s="49"/>
      <c r="CH6" s="49"/>
      <c r="CI6" s="49"/>
      <c r="CJ6" s="49"/>
      <c r="CK6" s="49"/>
      <c r="CL6" s="49"/>
      <c r="CM6" s="49"/>
      <c r="CN6" s="37">
        <v>67.599999999999994</v>
      </c>
      <c r="CO6" s="46"/>
      <c r="CP6" s="46"/>
      <c r="CQ6" s="46"/>
      <c r="CR6" s="46"/>
      <c r="CS6" s="46"/>
      <c r="CT6" s="46"/>
      <c r="CU6" s="46">
        <v>21</v>
      </c>
      <c r="CV6" s="45">
        <v>42.2</v>
      </c>
      <c r="CW6" s="67"/>
      <c r="CX6" s="66">
        <v>50</v>
      </c>
      <c r="CY6" s="25"/>
      <c r="CZ6" s="25"/>
      <c r="DA6" s="25"/>
      <c r="DB6" s="25"/>
      <c r="DC6" s="25"/>
      <c r="DD6" s="25"/>
      <c r="DE6" s="25"/>
      <c r="DF6" s="25"/>
      <c r="DG6" s="25"/>
      <c r="DH6" s="25">
        <v>2.5</v>
      </c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6">
        <v>100</v>
      </c>
      <c r="DT6" s="67"/>
      <c r="DU6" s="67"/>
      <c r="DV6" s="67"/>
      <c r="DW6" s="67"/>
      <c r="DX6" s="67"/>
      <c r="DY6" s="67"/>
      <c r="DZ6" s="67"/>
      <c r="EA6" s="66">
        <v>45</v>
      </c>
      <c r="EB6" s="25"/>
      <c r="EC6" s="25"/>
      <c r="ED6" s="25"/>
      <c r="EE6" s="25"/>
      <c r="EF6" s="25"/>
      <c r="EG6" s="25"/>
      <c r="EH6" s="25"/>
      <c r="EI6" s="45">
        <v>42.2</v>
      </c>
      <c r="EJ6" s="46"/>
    </row>
    <row r="7" spans="1:140" x14ac:dyDescent="0.25">
      <c r="A7" s="14">
        <f t="shared" si="0"/>
        <v>4</v>
      </c>
      <c r="B7" s="35">
        <f>SUM(D7:L7)</f>
        <v>47</v>
      </c>
      <c r="C7" s="35"/>
      <c r="D7" s="70"/>
      <c r="E7" s="36"/>
      <c r="F7" s="37"/>
      <c r="G7" s="38">
        <v>1</v>
      </c>
      <c r="H7" s="39"/>
      <c r="I7" s="40">
        <v>5</v>
      </c>
      <c r="J7" s="23">
        <v>1</v>
      </c>
      <c r="K7" s="23">
        <v>39</v>
      </c>
      <c r="L7" s="23">
        <v>1</v>
      </c>
      <c r="M7" s="41" t="s">
        <v>131</v>
      </c>
      <c r="N7" s="41" t="s">
        <v>132</v>
      </c>
      <c r="O7" s="23">
        <v>1950</v>
      </c>
      <c r="P7" s="42">
        <f>SUM(R7:AEG7)</f>
        <v>495.80000000000007</v>
      </c>
      <c r="Q7" s="43">
        <f>COUNTIF(R7:AEG7,"&gt;0")</f>
        <v>47</v>
      </c>
      <c r="R7" s="44"/>
      <c r="S7" s="45">
        <v>42.2</v>
      </c>
      <c r="T7" s="46"/>
      <c r="U7" s="46"/>
      <c r="V7" s="46">
        <v>9.5</v>
      </c>
      <c r="W7" s="46">
        <v>11</v>
      </c>
      <c r="X7" s="46"/>
      <c r="Y7" s="46"/>
      <c r="Z7" s="46"/>
      <c r="AA7" s="46"/>
      <c r="AB7" s="46">
        <v>10</v>
      </c>
      <c r="AC7" s="46">
        <v>5</v>
      </c>
      <c r="AD7" s="46"/>
      <c r="AE7" s="46">
        <v>10</v>
      </c>
      <c r="AF7" s="51">
        <v>21.1</v>
      </c>
      <c r="AG7" s="46"/>
      <c r="AH7" s="46"/>
      <c r="AI7" s="46">
        <v>9.5</v>
      </c>
      <c r="AJ7" s="46">
        <v>11.8</v>
      </c>
      <c r="AK7" s="46"/>
      <c r="AL7" s="46">
        <v>11.5</v>
      </c>
      <c r="AM7" s="46">
        <v>1.6</v>
      </c>
      <c r="AN7" s="46"/>
      <c r="AO7" s="46">
        <v>5</v>
      </c>
      <c r="AP7" s="46"/>
      <c r="AQ7" s="46">
        <v>12</v>
      </c>
      <c r="AR7" s="46"/>
      <c r="AS7" s="46"/>
      <c r="AT7" s="46"/>
      <c r="AU7" s="46">
        <v>10.6</v>
      </c>
      <c r="AV7" s="46"/>
      <c r="AW7" s="46">
        <v>13</v>
      </c>
      <c r="AX7" s="46">
        <v>11.5</v>
      </c>
      <c r="AY7" s="46"/>
      <c r="AZ7" s="46">
        <v>5.8</v>
      </c>
      <c r="BA7" s="46"/>
      <c r="BB7" s="46"/>
      <c r="BC7" s="46">
        <v>6.5</v>
      </c>
      <c r="BD7" s="46"/>
      <c r="BE7" s="46"/>
      <c r="BF7" s="46">
        <v>6.3</v>
      </c>
      <c r="BG7" s="46"/>
      <c r="BH7" s="46">
        <v>6.9</v>
      </c>
      <c r="BI7" s="46">
        <v>9</v>
      </c>
      <c r="BJ7" s="46">
        <v>12.2</v>
      </c>
      <c r="BK7" s="46"/>
      <c r="BL7" s="46">
        <v>3</v>
      </c>
      <c r="BM7" s="46">
        <v>10</v>
      </c>
      <c r="BN7" s="46"/>
      <c r="BO7" s="46">
        <v>6</v>
      </c>
      <c r="BP7" s="46"/>
      <c r="BQ7" s="46">
        <v>8.4</v>
      </c>
      <c r="BR7" s="46"/>
      <c r="BS7" s="46">
        <v>6.9</v>
      </c>
      <c r="BT7" s="25">
        <v>5.4</v>
      </c>
      <c r="BU7" s="46"/>
      <c r="BV7" s="46"/>
      <c r="BW7" s="46"/>
      <c r="BX7" s="46"/>
      <c r="BY7" s="46">
        <v>6</v>
      </c>
      <c r="BZ7" s="46"/>
      <c r="CA7" s="46">
        <v>9</v>
      </c>
      <c r="CB7" s="46"/>
      <c r="CC7" s="46"/>
      <c r="CD7" s="46">
        <v>6.3</v>
      </c>
      <c r="CE7" s="46">
        <v>9</v>
      </c>
      <c r="CF7" s="25"/>
      <c r="CG7" s="25" t="s">
        <v>12</v>
      </c>
      <c r="CH7" s="25">
        <v>7</v>
      </c>
      <c r="CI7" s="25">
        <v>10</v>
      </c>
      <c r="CJ7" s="40">
        <v>21.1</v>
      </c>
      <c r="CK7" s="25"/>
      <c r="CL7" s="25"/>
      <c r="CM7" s="25"/>
      <c r="CN7" s="25"/>
      <c r="CO7" s="25">
        <v>11.5</v>
      </c>
      <c r="CP7" s="25"/>
      <c r="CQ7" s="25">
        <v>5.3</v>
      </c>
      <c r="CR7" s="46"/>
      <c r="CS7" s="46"/>
      <c r="CT7" s="46"/>
      <c r="CU7" s="46"/>
      <c r="CV7" s="51">
        <v>21.1</v>
      </c>
      <c r="CW7" s="25"/>
      <c r="CX7" s="25">
        <v>14.3</v>
      </c>
      <c r="CY7" s="46"/>
      <c r="CZ7" s="46"/>
      <c r="DA7" s="46">
        <v>7.5</v>
      </c>
      <c r="DB7" s="46"/>
      <c r="DC7" s="51">
        <v>21.1</v>
      </c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 t="s">
        <v>12</v>
      </c>
      <c r="DO7" s="25">
        <v>15.4</v>
      </c>
      <c r="DP7" s="46"/>
      <c r="DQ7" s="51">
        <v>21.1</v>
      </c>
      <c r="DR7" s="25"/>
      <c r="DS7" s="25"/>
      <c r="DT7" s="25">
        <v>10</v>
      </c>
      <c r="DU7" s="25"/>
      <c r="DV7" s="25"/>
      <c r="DW7" s="25"/>
      <c r="DX7" s="25">
        <v>3.6</v>
      </c>
      <c r="DY7" s="25"/>
      <c r="DZ7" s="25"/>
      <c r="EA7" s="25"/>
      <c r="EB7" s="25"/>
      <c r="EC7" s="25"/>
      <c r="ED7" s="25"/>
      <c r="EE7" s="25"/>
      <c r="EF7" s="25"/>
      <c r="EG7" s="25">
        <v>4.8</v>
      </c>
      <c r="EH7" s="25">
        <v>10</v>
      </c>
      <c r="EI7" s="46"/>
      <c r="EJ7" s="46"/>
    </row>
    <row r="8" spans="1:140" x14ac:dyDescent="0.25">
      <c r="A8" s="14">
        <f t="shared" si="0"/>
        <v>5</v>
      </c>
      <c r="B8" s="35">
        <f>SUM(D8:L8)</f>
        <v>36</v>
      </c>
      <c r="C8" s="35"/>
      <c r="D8" s="70"/>
      <c r="E8" s="36"/>
      <c r="F8" s="37"/>
      <c r="G8" s="38"/>
      <c r="H8" s="39"/>
      <c r="I8" s="40">
        <v>13</v>
      </c>
      <c r="J8" s="23"/>
      <c r="K8" s="23">
        <v>23</v>
      </c>
      <c r="L8" s="23"/>
      <c r="M8" s="41" t="s">
        <v>121</v>
      </c>
      <c r="N8" s="41" t="s">
        <v>84</v>
      </c>
      <c r="O8" s="23">
        <v>1968</v>
      </c>
      <c r="P8" s="42">
        <f>SUM(R8:AEG8)</f>
        <v>462.50000000000011</v>
      </c>
      <c r="Q8" s="43">
        <f>COUNTIF(R8:AEG8,"&gt;0")</f>
        <v>36</v>
      </c>
      <c r="R8" s="46"/>
      <c r="S8" s="46"/>
      <c r="T8" s="51">
        <v>21.1</v>
      </c>
      <c r="U8" s="51">
        <v>21.1</v>
      </c>
      <c r="V8" s="46"/>
      <c r="W8" s="51">
        <v>21.1</v>
      </c>
      <c r="X8" s="46"/>
      <c r="Y8" s="46"/>
      <c r="Z8" s="51">
        <v>21.1</v>
      </c>
      <c r="AA8" s="46"/>
      <c r="AB8" s="46"/>
      <c r="AC8" s="46">
        <v>5</v>
      </c>
      <c r="AD8" s="51">
        <v>21.1</v>
      </c>
      <c r="AE8" s="46"/>
      <c r="AF8" s="51">
        <v>21.1</v>
      </c>
      <c r="AG8" s="46"/>
      <c r="AH8" s="46"/>
      <c r="AI8" s="46">
        <v>10</v>
      </c>
      <c r="AJ8" s="46"/>
      <c r="AK8" s="51">
        <v>21.1</v>
      </c>
      <c r="AL8" s="46"/>
      <c r="AM8" s="46"/>
      <c r="AN8" s="46"/>
      <c r="AO8" s="46"/>
      <c r="AP8" s="51">
        <v>21.1</v>
      </c>
      <c r="AQ8" s="46">
        <v>12</v>
      </c>
      <c r="AR8" s="46"/>
      <c r="AS8" s="46"/>
      <c r="AT8" s="46">
        <v>10</v>
      </c>
      <c r="AU8" s="46"/>
      <c r="AV8" s="46">
        <v>6</v>
      </c>
      <c r="AW8" s="46"/>
      <c r="AX8" s="46">
        <v>11.5</v>
      </c>
      <c r="AY8" s="46"/>
      <c r="AZ8" s="46"/>
      <c r="BA8" s="46"/>
      <c r="BB8" s="46"/>
      <c r="BC8" s="46">
        <v>6.5</v>
      </c>
      <c r="BD8" s="46"/>
      <c r="BE8" s="46"/>
      <c r="BF8" s="46">
        <v>6.3</v>
      </c>
      <c r="BG8" s="46"/>
      <c r="BH8" s="46">
        <v>6</v>
      </c>
      <c r="BI8" s="46">
        <v>9</v>
      </c>
      <c r="BJ8" s="46"/>
      <c r="BK8" s="46"/>
      <c r="BL8" s="46"/>
      <c r="BM8" s="46">
        <v>10</v>
      </c>
      <c r="BN8" s="46"/>
      <c r="BO8" s="46">
        <v>6</v>
      </c>
      <c r="BP8" s="46"/>
      <c r="BQ8" s="46">
        <v>8.4</v>
      </c>
      <c r="BR8" s="46"/>
      <c r="BS8" s="46">
        <v>6.9</v>
      </c>
      <c r="BT8" s="25"/>
      <c r="BU8" s="46"/>
      <c r="BV8" s="46">
        <v>6</v>
      </c>
      <c r="BW8" s="46"/>
      <c r="BX8" s="51">
        <v>21.1</v>
      </c>
      <c r="BY8" s="46"/>
      <c r="BZ8" s="46"/>
      <c r="CA8" s="46">
        <v>9</v>
      </c>
      <c r="CB8" s="46"/>
      <c r="CC8" s="46">
        <v>6</v>
      </c>
      <c r="CD8" s="46">
        <v>6.3</v>
      </c>
      <c r="CE8" s="46"/>
      <c r="CF8" s="46"/>
      <c r="CG8" s="46">
        <v>15.5</v>
      </c>
      <c r="CH8" s="46" t="s">
        <v>12</v>
      </c>
      <c r="CI8" s="25"/>
      <c r="CJ8" s="25" t="s">
        <v>12</v>
      </c>
      <c r="CK8" s="25"/>
      <c r="CL8" s="25">
        <v>10.5</v>
      </c>
      <c r="CM8" s="46">
        <v>5</v>
      </c>
      <c r="CN8" s="46"/>
      <c r="CO8" s="46"/>
      <c r="CP8" s="51">
        <v>21.1</v>
      </c>
      <c r="CQ8" s="25"/>
      <c r="CR8" s="25">
        <v>6.3</v>
      </c>
      <c r="CS8" s="25"/>
      <c r="CT8" s="25">
        <v>10</v>
      </c>
      <c r="CU8" s="46"/>
      <c r="CV8" s="51">
        <v>21.1</v>
      </c>
      <c r="CW8" s="46"/>
      <c r="CX8" s="51">
        <v>21.1</v>
      </c>
      <c r="CY8" s="46"/>
      <c r="CZ8" s="46"/>
      <c r="DA8" s="46"/>
      <c r="DB8" s="46"/>
      <c r="DC8" s="51">
        <v>21.1</v>
      </c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46"/>
      <c r="EJ8" s="46"/>
    </row>
    <row r="9" spans="1:140" x14ac:dyDescent="0.25">
      <c r="A9" s="14">
        <f t="shared" si="0"/>
        <v>6</v>
      </c>
      <c r="B9" s="35">
        <f>SUM(D9:L9)</f>
        <v>57</v>
      </c>
      <c r="C9" s="35"/>
      <c r="D9" s="70"/>
      <c r="E9" s="36"/>
      <c r="F9" s="37"/>
      <c r="G9" s="38"/>
      <c r="H9" s="39"/>
      <c r="I9" s="40">
        <v>1</v>
      </c>
      <c r="J9" s="23">
        <v>5</v>
      </c>
      <c r="K9" s="23">
        <v>49</v>
      </c>
      <c r="L9" s="23">
        <v>2</v>
      </c>
      <c r="M9" s="41" t="s">
        <v>177</v>
      </c>
      <c r="N9" s="41" t="s">
        <v>64</v>
      </c>
      <c r="O9" s="23">
        <v>1986</v>
      </c>
      <c r="P9" s="42">
        <f>SUM(R9:AEG9)</f>
        <v>432.8</v>
      </c>
      <c r="Q9" s="43">
        <f>COUNTIF(R9:AEG9,"&gt;0")</f>
        <v>57</v>
      </c>
      <c r="R9" s="47"/>
      <c r="S9" s="46"/>
      <c r="T9" s="46"/>
      <c r="U9" s="46"/>
      <c r="V9" s="46"/>
      <c r="W9" s="46">
        <v>11</v>
      </c>
      <c r="X9" s="46"/>
      <c r="Y9" s="46"/>
      <c r="Z9" s="46"/>
      <c r="AA9" s="46">
        <v>6.6</v>
      </c>
      <c r="AB9" s="46"/>
      <c r="AC9" s="46">
        <v>5</v>
      </c>
      <c r="AD9" s="46"/>
      <c r="AE9" s="46"/>
      <c r="AF9" s="51">
        <v>21.1</v>
      </c>
      <c r="AG9" s="46"/>
      <c r="AH9" s="46"/>
      <c r="AI9" s="46"/>
      <c r="AJ9" s="46" t="s">
        <v>12</v>
      </c>
      <c r="AK9" s="46"/>
      <c r="AL9" s="46">
        <v>11.5</v>
      </c>
      <c r="AM9" s="46">
        <v>5</v>
      </c>
      <c r="AN9" s="46"/>
      <c r="AO9" s="46">
        <v>5</v>
      </c>
      <c r="AP9" s="46"/>
      <c r="AQ9" s="46">
        <v>12</v>
      </c>
      <c r="AR9" s="46">
        <v>6</v>
      </c>
      <c r="AS9" s="46">
        <v>6</v>
      </c>
      <c r="AT9" s="46"/>
      <c r="AU9" s="46">
        <v>10.6</v>
      </c>
      <c r="AV9" s="46">
        <v>5</v>
      </c>
      <c r="AW9" s="46"/>
      <c r="AX9" s="46">
        <v>11.5</v>
      </c>
      <c r="AY9" s="46">
        <v>5</v>
      </c>
      <c r="AZ9" s="46"/>
      <c r="BA9" s="46"/>
      <c r="BB9" s="46">
        <v>6.8</v>
      </c>
      <c r="BC9" s="46">
        <v>6.5</v>
      </c>
      <c r="BD9" s="46">
        <v>5.5</v>
      </c>
      <c r="BE9" s="46">
        <v>4.7</v>
      </c>
      <c r="BF9" s="46">
        <v>6.3</v>
      </c>
      <c r="BG9" s="46"/>
      <c r="BH9" s="46">
        <v>6</v>
      </c>
      <c r="BI9" s="46">
        <v>9</v>
      </c>
      <c r="BJ9" s="47"/>
      <c r="BK9" s="46"/>
      <c r="BL9" s="46"/>
      <c r="BM9" s="46">
        <v>10</v>
      </c>
      <c r="BN9" s="46"/>
      <c r="BO9" s="46">
        <v>6</v>
      </c>
      <c r="BP9" s="46"/>
      <c r="BQ9" s="46">
        <v>8.4</v>
      </c>
      <c r="BR9" s="46"/>
      <c r="BS9" s="46">
        <v>6.9</v>
      </c>
      <c r="BT9" s="25"/>
      <c r="BU9" s="46"/>
      <c r="BV9" s="46">
        <v>6</v>
      </c>
      <c r="BW9" s="46">
        <v>5.3</v>
      </c>
      <c r="BX9" s="46"/>
      <c r="BY9" s="46">
        <v>6</v>
      </c>
      <c r="BZ9" s="46">
        <v>7</v>
      </c>
      <c r="CA9" s="46">
        <v>9</v>
      </c>
      <c r="CB9" s="46"/>
      <c r="CC9" s="46">
        <v>6</v>
      </c>
      <c r="CD9" s="46">
        <v>6.3</v>
      </c>
      <c r="CE9" s="46">
        <v>9</v>
      </c>
      <c r="CF9" s="46"/>
      <c r="CG9" s="46">
        <v>15.5</v>
      </c>
      <c r="CH9" s="46">
        <v>10.3</v>
      </c>
      <c r="CI9" s="25">
        <v>9</v>
      </c>
      <c r="CJ9" s="25">
        <v>6</v>
      </c>
      <c r="CK9" s="25">
        <v>7.4</v>
      </c>
      <c r="CL9" s="25">
        <v>10.5</v>
      </c>
      <c r="CM9" s="25">
        <v>5</v>
      </c>
      <c r="CN9" s="25">
        <v>6</v>
      </c>
      <c r="CO9" s="25"/>
      <c r="CP9" s="25"/>
      <c r="CQ9" s="25">
        <v>5.3</v>
      </c>
      <c r="CR9" s="25">
        <v>6.3</v>
      </c>
      <c r="CS9" s="25">
        <v>6</v>
      </c>
      <c r="CT9" s="25">
        <v>10</v>
      </c>
      <c r="CU9" s="25"/>
      <c r="CV9" s="25">
        <v>6</v>
      </c>
      <c r="CW9" s="25"/>
      <c r="CX9" s="25">
        <v>6.3</v>
      </c>
      <c r="CY9" s="25"/>
      <c r="CZ9" s="25"/>
      <c r="DA9" s="25">
        <v>6</v>
      </c>
      <c r="DB9" s="25">
        <v>7</v>
      </c>
      <c r="DC9" s="25"/>
      <c r="DD9" s="25"/>
      <c r="DE9" s="25"/>
      <c r="DF9" s="25">
        <v>10</v>
      </c>
      <c r="DG9" s="25"/>
      <c r="DH9" s="25">
        <v>2.5</v>
      </c>
      <c r="DI9" s="25">
        <v>8.1999999999999993</v>
      </c>
      <c r="DJ9" s="25"/>
      <c r="DK9" s="25"/>
      <c r="DL9" s="25"/>
      <c r="DM9" s="25"/>
      <c r="DN9" s="25">
        <v>6</v>
      </c>
      <c r="DO9" s="25"/>
      <c r="DP9" s="25">
        <v>10</v>
      </c>
      <c r="DQ9" s="25"/>
      <c r="DR9" s="25"/>
      <c r="DS9" s="25"/>
      <c r="DT9" s="25"/>
      <c r="DU9" s="25">
        <v>10</v>
      </c>
      <c r="DV9" s="25">
        <v>5.5</v>
      </c>
      <c r="DW9" s="25"/>
      <c r="DX9" s="25">
        <v>6</v>
      </c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48"/>
      <c r="EJ9" s="48"/>
    </row>
    <row r="10" spans="1:140" x14ac:dyDescent="0.25">
      <c r="A10" s="14">
        <f t="shared" si="0"/>
        <v>7</v>
      </c>
      <c r="B10" s="35">
        <f>SUM(D10:L10)</f>
        <v>28</v>
      </c>
      <c r="C10" s="35"/>
      <c r="D10" s="70"/>
      <c r="E10" s="36"/>
      <c r="F10" s="37">
        <v>1</v>
      </c>
      <c r="G10" s="38">
        <v>2</v>
      </c>
      <c r="H10" s="39"/>
      <c r="I10" s="40">
        <v>3</v>
      </c>
      <c r="J10" s="23">
        <v>2</v>
      </c>
      <c r="K10" s="23">
        <v>20</v>
      </c>
      <c r="L10" s="23"/>
      <c r="M10" s="41" t="s">
        <v>193</v>
      </c>
      <c r="N10" s="41" t="s">
        <v>194</v>
      </c>
      <c r="O10" s="23">
        <v>1965</v>
      </c>
      <c r="P10" s="42">
        <f>SUM(R10:AEG10)</f>
        <v>386.20000000000005</v>
      </c>
      <c r="Q10" s="43">
        <f>COUNTIF(R10:AEG10,"&gt;0")</f>
        <v>28</v>
      </c>
      <c r="R10" s="44"/>
      <c r="S10" s="46">
        <v>10</v>
      </c>
      <c r="T10" s="46"/>
      <c r="U10" s="51">
        <v>21.1</v>
      </c>
      <c r="V10" s="46"/>
      <c r="W10" s="46"/>
      <c r="X10" s="46"/>
      <c r="Y10" s="46"/>
      <c r="Z10" s="45">
        <v>42.2</v>
      </c>
      <c r="AA10" s="46"/>
      <c r="AB10" s="46"/>
      <c r="AC10" s="46"/>
      <c r="AD10" s="46"/>
      <c r="AE10" s="46"/>
      <c r="AF10" s="51">
        <v>21.1</v>
      </c>
      <c r="AG10" s="46"/>
      <c r="AH10" s="46"/>
      <c r="AI10" s="46"/>
      <c r="AJ10" s="46"/>
      <c r="AK10" s="46"/>
      <c r="AL10" s="46">
        <v>11.5</v>
      </c>
      <c r="AM10" s="46"/>
      <c r="AN10" s="46"/>
      <c r="AO10" s="46"/>
      <c r="AP10" s="46"/>
      <c r="AQ10" s="46"/>
      <c r="AR10" s="46"/>
      <c r="AS10" s="46"/>
      <c r="AT10" s="46"/>
      <c r="AU10" s="46"/>
      <c r="AV10" s="46">
        <v>6</v>
      </c>
      <c r="AW10" s="46"/>
      <c r="AX10" s="46"/>
      <c r="AY10" s="46"/>
      <c r="AZ10" s="46"/>
      <c r="BA10" s="46"/>
      <c r="BB10" s="46"/>
      <c r="BC10" s="46">
        <v>6.5</v>
      </c>
      <c r="BD10" s="46"/>
      <c r="BE10" s="46"/>
      <c r="BF10" s="46">
        <v>6.3</v>
      </c>
      <c r="BG10" s="66">
        <v>50</v>
      </c>
      <c r="BH10" s="46"/>
      <c r="BI10" s="46">
        <v>9</v>
      </c>
      <c r="BJ10" s="44"/>
      <c r="BK10" s="46"/>
      <c r="BL10" s="46"/>
      <c r="BM10" s="46"/>
      <c r="BN10" s="46"/>
      <c r="BO10" s="46">
        <v>6</v>
      </c>
      <c r="BP10" s="46"/>
      <c r="BQ10" s="46">
        <v>8.4</v>
      </c>
      <c r="BR10" s="46"/>
      <c r="BS10" s="46">
        <v>6.9</v>
      </c>
      <c r="BT10" s="25"/>
      <c r="BU10" s="46"/>
      <c r="BV10" s="46"/>
      <c r="BW10" s="46">
        <v>5.3</v>
      </c>
      <c r="BX10" s="46"/>
      <c r="BY10" s="46">
        <v>6</v>
      </c>
      <c r="BZ10" s="46"/>
      <c r="CA10" s="46">
        <v>9</v>
      </c>
      <c r="CB10" s="46"/>
      <c r="CC10" s="46"/>
      <c r="CD10" s="46">
        <v>6.3</v>
      </c>
      <c r="CE10" s="46">
        <v>9</v>
      </c>
      <c r="CF10" s="46"/>
      <c r="CG10" s="46">
        <v>15.5</v>
      </c>
      <c r="CH10" s="46" t="s">
        <v>12</v>
      </c>
      <c r="CI10" s="25"/>
      <c r="CJ10" s="25"/>
      <c r="CK10" s="25"/>
      <c r="CL10" s="25">
        <v>10.5</v>
      </c>
      <c r="CM10" s="25"/>
      <c r="CN10" s="25"/>
      <c r="CO10" s="25"/>
      <c r="CP10" s="25"/>
      <c r="CQ10" s="25"/>
      <c r="CR10" s="25"/>
      <c r="CS10" s="25"/>
      <c r="CT10" s="25">
        <v>10</v>
      </c>
      <c r="CU10" s="25"/>
      <c r="CV10" s="25"/>
      <c r="CW10" s="25"/>
      <c r="CX10" s="25">
        <v>14.3</v>
      </c>
      <c r="CY10" s="46"/>
      <c r="CZ10" s="46"/>
      <c r="DA10" s="46"/>
      <c r="DB10" s="46"/>
      <c r="DC10" s="51">
        <v>21.1</v>
      </c>
      <c r="DD10" s="46"/>
      <c r="DE10" s="46"/>
      <c r="DF10" s="46"/>
      <c r="DG10" s="45">
        <v>42.2</v>
      </c>
      <c r="DH10" s="25"/>
      <c r="DI10" s="25"/>
      <c r="DJ10" s="25"/>
      <c r="DK10" s="25"/>
      <c r="DL10" s="25"/>
      <c r="DM10" s="25"/>
      <c r="DN10" s="25">
        <v>6</v>
      </c>
      <c r="DO10" s="25"/>
      <c r="DP10" s="25">
        <v>10</v>
      </c>
      <c r="DQ10" s="25"/>
      <c r="DR10" s="25"/>
      <c r="DS10" s="25"/>
      <c r="DT10" s="25">
        <v>10</v>
      </c>
      <c r="DU10" s="25"/>
      <c r="DV10" s="25"/>
      <c r="DW10" s="25"/>
      <c r="DX10" s="25">
        <v>6</v>
      </c>
      <c r="DY10" s="63"/>
      <c r="DZ10" s="63"/>
      <c r="EA10" s="63"/>
      <c r="EB10" s="63"/>
      <c r="EC10" s="63"/>
      <c r="ED10" s="63"/>
      <c r="EE10" s="63"/>
      <c r="EF10" s="63"/>
      <c r="EG10" s="63"/>
      <c r="EH10" s="63"/>
      <c r="EI10" s="48"/>
      <c r="EJ10" s="48"/>
    </row>
    <row r="11" spans="1:140" x14ac:dyDescent="0.25">
      <c r="A11" s="14">
        <f t="shared" si="0"/>
        <v>8</v>
      </c>
      <c r="B11" s="35">
        <f>SUM(D11:L11)</f>
        <v>28</v>
      </c>
      <c r="C11" s="35"/>
      <c r="D11" s="70"/>
      <c r="E11" s="36"/>
      <c r="F11" s="37"/>
      <c r="G11" s="38">
        <v>1</v>
      </c>
      <c r="H11" s="39"/>
      <c r="I11" s="40">
        <v>3</v>
      </c>
      <c r="J11" s="23">
        <v>1</v>
      </c>
      <c r="K11" s="23">
        <v>23</v>
      </c>
      <c r="L11" s="23"/>
      <c r="M11" s="41" t="s">
        <v>141</v>
      </c>
      <c r="N11" s="41" t="s">
        <v>142</v>
      </c>
      <c r="O11" s="23">
        <v>1962</v>
      </c>
      <c r="P11" s="42">
        <f>SUM(R11:AEG11)</f>
        <v>330.30000000000007</v>
      </c>
      <c r="Q11" s="43">
        <f>COUNTIF(R11:AEG11,"&gt;0")</f>
        <v>28</v>
      </c>
      <c r="R11" s="25"/>
      <c r="S11" s="45">
        <v>42.2</v>
      </c>
      <c r="T11" s="46"/>
      <c r="U11" s="46"/>
      <c r="V11" s="46"/>
      <c r="W11" s="46"/>
      <c r="X11" s="46"/>
      <c r="Y11" s="46"/>
      <c r="Z11" s="46"/>
      <c r="AA11" s="46"/>
      <c r="AB11" s="46">
        <v>10</v>
      </c>
      <c r="AC11" s="46">
        <v>5</v>
      </c>
      <c r="AD11" s="46"/>
      <c r="AE11" s="46">
        <v>10</v>
      </c>
      <c r="AF11" s="46"/>
      <c r="AG11" s="46"/>
      <c r="AH11" s="46"/>
      <c r="AI11" s="46">
        <v>9.5</v>
      </c>
      <c r="AJ11" s="46">
        <v>11.8</v>
      </c>
      <c r="AK11" s="46"/>
      <c r="AL11" s="46">
        <v>11.5</v>
      </c>
      <c r="AM11" s="46"/>
      <c r="AN11" s="46"/>
      <c r="AO11" s="46">
        <v>5</v>
      </c>
      <c r="AP11" s="46"/>
      <c r="AQ11" s="46">
        <v>12</v>
      </c>
      <c r="AR11" s="46"/>
      <c r="AS11" s="46"/>
      <c r="AT11" s="46"/>
      <c r="AU11" s="46">
        <v>10.6</v>
      </c>
      <c r="AV11" s="46"/>
      <c r="AW11" s="46">
        <v>13</v>
      </c>
      <c r="AX11" s="46">
        <v>11.5</v>
      </c>
      <c r="AY11" s="25"/>
      <c r="AZ11" s="25">
        <v>5.8</v>
      </c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>
        <v>10</v>
      </c>
      <c r="BN11" s="25"/>
      <c r="BO11" s="25"/>
      <c r="BP11" s="25"/>
      <c r="BQ11" s="25"/>
      <c r="BR11" s="25"/>
      <c r="BS11" s="25"/>
      <c r="BT11" s="25"/>
      <c r="BU11" s="46"/>
      <c r="BV11" s="46"/>
      <c r="BW11" s="46"/>
      <c r="BX11" s="46"/>
      <c r="BY11" s="46"/>
      <c r="BZ11" s="46"/>
      <c r="CA11" s="46"/>
      <c r="CB11" s="46"/>
      <c r="CC11" s="46"/>
      <c r="CD11" s="46">
        <v>6.3</v>
      </c>
      <c r="CE11" s="46">
        <v>9</v>
      </c>
      <c r="CF11" s="25"/>
      <c r="CG11" s="25" t="s">
        <v>12</v>
      </c>
      <c r="CH11" s="25">
        <v>7</v>
      </c>
      <c r="CI11" s="25">
        <v>10</v>
      </c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51">
        <v>21.1</v>
      </c>
      <c r="CW11" s="25"/>
      <c r="CX11" s="25">
        <v>14.3</v>
      </c>
      <c r="CY11" s="46"/>
      <c r="CZ11" s="46"/>
      <c r="DA11" s="46">
        <v>7.5</v>
      </c>
      <c r="DB11" s="46"/>
      <c r="DC11" s="51">
        <v>21.1</v>
      </c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 t="s">
        <v>12</v>
      </c>
      <c r="DO11" s="25">
        <v>15.4</v>
      </c>
      <c r="DP11" s="46"/>
      <c r="DQ11" s="51">
        <v>21.1</v>
      </c>
      <c r="DR11" s="25"/>
      <c r="DS11" s="25"/>
      <c r="DT11" s="25">
        <v>10</v>
      </c>
      <c r="DU11" s="25"/>
      <c r="DV11" s="25"/>
      <c r="DW11" s="25"/>
      <c r="DX11" s="25">
        <v>4.8</v>
      </c>
      <c r="DY11" s="25"/>
      <c r="DZ11" s="25"/>
      <c r="EA11" s="25"/>
      <c r="EB11" s="25"/>
      <c r="EC11" s="25"/>
      <c r="ED11" s="25"/>
      <c r="EE11" s="25"/>
      <c r="EF11" s="25"/>
      <c r="EG11" s="25">
        <v>4.8</v>
      </c>
      <c r="EH11" s="25">
        <v>10</v>
      </c>
      <c r="EI11" s="48"/>
      <c r="EJ11" s="48"/>
    </row>
    <row r="12" spans="1:140" x14ac:dyDescent="0.25">
      <c r="A12" s="14">
        <f t="shared" si="0"/>
        <v>9</v>
      </c>
      <c r="B12" s="35">
        <f>SUM(D12:L12)</f>
        <v>37</v>
      </c>
      <c r="C12" s="35"/>
      <c r="D12" s="70"/>
      <c r="E12" s="36"/>
      <c r="F12" s="37"/>
      <c r="G12" s="38"/>
      <c r="H12" s="39"/>
      <c r="I12" s="40">
        <v>2</v>
      </c>
      <c r="J12" s="23">
        <v>3</v>
      </c>
      <c r="K12" s="23">
        <v>31</v>
      </c>
      <c r="L12" s="23">
        <v>1</v>
      </c>
      <c r="M12" s="41" t="s">
        <v>217</v>
      </c>
      <c r="N12" s="41" t="s">
        <v>218</v>
      </c>
      <c r="O12" s="23">
        <v>1973</v>
      </c>
      <c r="P12" s="42">
        <f>SUM(R12:AEG12)</f>
        <v>319</v>
      </c>
      <c r="Q12" s="43">
        <f>COUNTIF(R12:AEG12,"&gt;0")</f>
        <v>37</v>
      </c>
      <c r="R12" s="44"/>
      <c r="S12" s="46"/>
      <c r="T12" s="46"/>
      <c r="U12" s="46"/>
      <c r="V12" s="46">
        <v>9.5</v>
      </c>
      <c r="W12" s="46">
        <v>11</v>
      </c>
      <c r="X12" s="46"/>
      <c r="Y12" s="46"/>
      <c r="Z12" s="46"/>
      <c r="AA12" s="46">
        <v>6.6</v>
      </c>
      <c r="AB12" s="46"/>
      <c r="AC12" s="46">
        <v>5</v>
      </c>
      <c r="AD12" s="46"/>
      <c r="AE12" s="46">
        <v>10</v>
      </c>
      <c r="AF12" s="51">
        <v>21.1</v>
      </c>
      <c r="AG12" s="46"/>
      <c r="AH12" s="46"/>
      <c r="AI12" s="46">
        <v>9.5</v>
      </c>
      <c r="AJ12" s="46">
        <v>11.8</v>
      </c>
      <c r="AK12" s="46"/>
      <c r="AL12" s="46">
        <v>11.5</v>
      </c>
      <c r="AM12" s="46"/>
      <c r="AN12" s="46"/>
      <c r="AO12" s="46">
        <v>5</v>
      </c>
      <c r="AP12" s="46"/>
      <c r="AQ12" s="46">
        <v>12</v>
      </c>
      <c r="AR12" s="46"/>
      <c r="AS12" s="46"/>
      <c r="AT12" s="46"/>
      <c r="AU12" s="46">
        <v>10.6</v>
      </c>
      <c r="AV12" s="46">
        <v>6</v>
      </c>
      <c r="AW12" s="46"/>
      <c r="AX12" s="46"/>
      <c r="AY12" s="46"/>
      <c r="AZ12" s="46"/>
      <c r="BA12" s="46"/>
      <c r="BB12" s="46"/>
      <c r="BC12" s="46">
        <v>6.5</v>
      </c>
      <c r="BD12" s="46">
        <v>5.5</v>
      </c>
      <c r="BE12" s="46">
        <v>4.7</v>
      </c>
      <c r="BF12" s="46">
        <v>6.3</v>
      </c>
      <c r="BG12" s="44"/>
      <c r="BH12" s="44"/>
      <c r="BI12" s="44"/>
      <c r="BJ12" s="44"/>
      <c r="BK12" s="46"/>
      <c r="BL12" s="46"/>
      <c r="BM12" s="46"/>
      <c r="BN12" s="46"/>
      <c r="BO12" s="46"/>
      <c r="BP12" s="46"/>
      <c r="BQ12" s="46">
        <v>8.4</v>
      </c>
      <c r="BR12" s="46"/>
      <c r="BS12" s="46">
        <v>6.9</v>
      </c>
      <c r="BT12" s="46"/>
      <c r="BU12" s="46"/>
      <c r="BV12" s="46"/>
      <c r="BW12" s="46">
        <v>5.3</v>
      </c>
      <c r="BX12" s="46"/>
      <c r="BY12" s="46">
        <v>6</v>
      </c>
      <c r="BZ12" s="46"/>
      <c r="CA12" s="46">
        <v>9</v>
      </c>
      <c r="CB12" s="46"/>
      <c r="CC12" s="46">
        <v>6</v>
      </c>
      <c r="CD12" s="46">
        <v>6.3</v>
      </c>
      <c r="CE12" s="46">
        <v>9</v>
      </c>
      <c r="CF12" s="46"/>
      <c r="CG12" s="46">
        <v>15.5</v>
      </c>
      <c r="CH12" s="46" t="s">
        <v>12</v>
      </c>
      <c r="CI12" s="25">
        <v>5.4</v>
      </c>
      <c r="CJ12" s="51">
        <v>21.1</v>
      </c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>
        <v>2.5</v>
      </c>
      <c r="CV12" s="25"/>
      <c r="CW12" s="25">
        <v>8</v>
      </c>
      <c r="CX12" s="25">
        <v>14.3</v>
      </c>
      <c r="CY12" s="25"/>
      <c r="CZ12" s="25"/>
      <c r="DA12" s="25"/>
      <c r="DB12" s="25"/>
      <c r="DC12" s="25"/>
      <c r="DD12" s="25"/>
      <c r="DE12" s="25"/>
      <c r="DF12" s="25"/>
      <c r="DG12" s="25"/>
      <c r="DH12" s="25">
        <v>2.5</v>
      </c>
      <c r="DI12" s="25">
        <v>8.1999999999999993</v>
      </c>
      <c r="DJ12" s="25"/>
      <c r="DK12" s="25"/>
      <c r="DL12" s="25"/>
      <c r="DM12" s="25"/>
      <c r="DN12" s="25">
        <v>6</v>
      </c>
      <c r="DO12" s="25"/>
      <c r="DP12" s="25">
        <v>10</v>
      </c>
      <c r="DQ12" s="25"/>
      <c r="DR12" s="25"/>
      <c r="DS12" s="25"/>
      <c r="DT12" s="25">
        <v>10</v>
      </c>
      <c r="DU12" s="25"/>
      <c r="DV12" s="25"/>
      <c r="DW12" s="25"/>
      <c r="DX12" s="25">
        <v>6</v>
      </c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50"/>
      <c r="EJ12" s="50"/>
    </row>
    <row r="13" spans="1:140" x14ac:dyDescent="0.25">
      <c r="A13" s="14">
        <f t="shared" si="0"/>
        <v>10</v>
      </c>
      <c r="B13" s="35">
        <f>SUM(D13:L13)</f>
        <v>34</v>
      </c>
      <c r="C13" s="35"/>
      <c r="D13" s="70"/>
      <c r="E13" s="36"/>
      <c r="F13" s="37"/>
      <c r="G13" s="38"/>
      <c r="H13" s="39"/>
      <c r="I13" s="40">
        <v>2</v>
      </c>
      <c r="J13" s="23">
        <v>4</v>
      </c>
      <c r="K13" s="23">
        <v>26</v>
      </c>
      <c r="L13" s="23">
        <v>2</v>
      </c>
      <c r="M13" s="41" t="s">
        <v>213</v>
      </c>
      <c r="N13" s="41" t="s">
        <v>62</v>
      </c>
      <c r="O13" s="23">
        <v>1986</v>
      </c>
      <c r="P13" s="42">
        <f>SUM(R13:AEG13)</f>
        <v>304.80000000000007</v>
      </c>
      <c r="Q13" s="43">
        <f>COUNTIF(R13:AEG13,"&gt;0")</f>
        <v>34</v>
      </c>
      <c r="R13" s="47"/>
      <c r="S13" s="51">
        <v>21.1</v>
      </c>
      <c r="T13" s="46"/>
      <c r="U13" s="46"/>
      <c r="V13" s="46"/>
      <c r="W13" s="46">
        <v>11</v>
      </c>
      <c r="X13" s="46"/>
      <c r="Y13" s="46"/>
      <c r="Z13" s="46"/>
      <c r="AA13" s="46">
        <v>6.6</v>
      </c>
      <c r="AB13" s="46"/>
      <c r="AC13" s="46">
        <v>5</v>
      </c>
      <c r="AD13" s="46">
        <v>7</v>
      </c>
      <c r="AE13" s="46"/>
      <c r="AF13" s="51">
        <v>21.1</v>
      </c>
      <c r="AG13" s="46"/>
      <c r="AH13" s="46">
        <v>5</v>
      </c>
      <c r="AI13" s="46">
        <v>10</v>
      </c>
      <c r="AJ13" s="46">
        <v>11.8</v>
      </c>
      <c r="AK13" s="46"/>
      <c r="AL13" s="46">
        <v>11.5</v>
      </c>
      <c r="AM13" s="46">
        <v>5</v>
      </c>
      <c r="AN13" s="46"/>
      <c r="AO13" s="46">
        <v>5</v>
      </c>
      <c r="AP13" s="46"/>
      <c r="AQ13" s="46">
        <v>12</v>
      </c>
      <c r="AR13" s="46"/>
      <c r="AS13" s="46"/>
      <c r="AT13" s="46">
        <v>10</v>
      </c>
      <c r="AU13" s="46"/>
      <c r="AV13" s="46"/>
      <c r="AW13" s="46"/>
      <c r="AX13" s="46"/>
      <c r="AY13" s="46"/>
      <c r="AZ13" s="46"/>
      <c r="BA13" s="46"/>
      <c r="BB13" s="46">
        <v>6.8</v>
      </c>
      <c r="BC13" s="46"/>
      <c r="BD13" s="46"/>
      <c r="BE13" s="46"/>
      <c r="BF13" s="46">
        <v>6.3</v>
      </c>
      <c r="BG13" s="46"/>
      <c r="BH13" s="46"/>
      <c r="BI13" s="46">
        <v>9</v>
      </c>
      <c r="BJ13" s="47"/>
      <c r="BK13" s="46"/>
      <c r="BL13" s="46"/>
      <c r="BM13" s="46">
        <v>10</v>
      </c>
      <c r="BN13" s="46"/>
      <c r="BO13" s="46"/>
      <c r="BP13" s="46"/>
      <c r="BQ13" s="46"/>
      <c r="BR13" s="46"/>
      <c r="BS13" s="46">
        <v>6.9</v>
      </c>
      <c r="BT13" s="46"/>
      <c r="BU13" s="46"/>
      <c r="BV13" s="46">
        <v>6</v>
      </c>
      <c r="BW13" s="46">
        <v>5.3</v>
      </c>
      <c r="BX13" s="46"/>
      <c r="BY13" s="46">
        <v>6</v>
      </c>
      <c r="BZ13" s="46">
        <v>7</v>
      </c>
      <c r="CA13" s="46"/>
      <c r="CB13" s="46"/>
      <c r="CC13" s="46">
        <v>6</v>
      </c>
      <c r="CD13" s="46">
        <v>6.3</v>
      </c>
      <c r="CE13" s="46"/>
      <c r="CF13" s="46"/>
      <c r="CG13" s="46">
        <v>15.5</v>
      </c>
      <c r="CH13" s="46" t="s">
        <v>12</v>
      </c>
      <c r="CI13" s="25"/>
      <c r="CJ13" s="25"/>
      <c r="CK13" s="25"/>
      <c r="CL13" s="25">
        <v>10.5</v>
      </c>
      <c r="CM13" s="25"/>
      <c r="CN13" s="25"/>
      <c r="CO13" s="25"/>
      <c r="CP13" s="25"/>
      <c r="CQ13" s="25">
        <v>5.3</v>
      </c>
      <c r="CR13" s="25"/>
      <c r="CS13" s="25"/>
      <c r="CT13" s="25"/>
      <c r="CU13" s="25"/>
      <c r="CV13" s="25"/>
      <c r="CW13" s="25"/>
      <c r="CX13" s="25">
        <v>14.3</v>
      </c>
      <c r="CY13" s="25"/>
      <c r="CZ13" s="25"/>
      <c r="DA13" s="25"/>
      <c r="DB13" s="25"/>
      <c r="DC13" s="25"/>
      <c r="DD13" s="25"/>
      <c r="DE13" s="25"/>
      <c r="DF13" s="25">
        <v>10</v>
      </c>
      <c r="DG13" s="25"/>
      <c r="DH13" s="25"/>
      <c r="DI13" s="25"/>
      <c r="DJ13" s="25"/>
      <c r="DK13" s="25"/>
      <c r="DL13" s="25"/>
      <c r="DM13" s="25"/>
      <c r="DN13" s="25">
        <v>6</v>
      </c>
      <c r="DO13" s="25"/>
      <c r="DP13" s="25">
        <v>10</v>
      </c>
      <c r="DQ13" s="25"/>
      <c r="DR13" s="25"/>
      <c r="DS13" s="25"/>
      <c r="DT13" s="25"/>
      <c r="DU13" s="25">
        <v>10</v>
      </c>
      <c r="DV13" s="25">
        <v>5.5</v>
      </c>
      <c r="DW13" s="63"/>
      <c r="DX13" s="63"/>
      <c r="DY13" s="63"/>
      <c r="DZ13" s="63"/>
      <c r="EA13" s="63"/>
      <c r="EB13" s="63"/>
      <c r="EC13" s="63"/>
      <c r="ED13" s="63"/>
      <c r="EE13" s="63"/>
      <c r="EF13" s="63"/>
      <c r="EG13" s="63"/>
      <c r="EH13" s="63"/>
      <c r="EI13" s="48"/>
      <c r="EJ13" s="48"/>
    </row>
    <row r="14" spans="1:140" x14ac:dyDescent="0.25">
      <c r="A14" s="14">
        <f t="shared" si="0"/>
        <v>11</v>
      </c>
      <c r="B14" s="35">
        <f>SUM(D14:L14)</f>
        <v>22</v>
      </c>
      <c r="C14" s="35"/>
      <c r="D14" s="70"/>
      <c r="E14" s="36"/>
      <c r="F14" s="37"/>
      <c r="G14" s="38">
        <v>1</v>
      </c>
      <c r="H14" s="39"/>
      <c r="I14" s="40">
        <v>3</v>
      </c>
      <c r="J14" s="23"/>
      <c r="K14" s="23">
        <v>18</v>
      </c>
      <c r="L14" s="23"/>
      <c r="M14" s="41" t="s">
        <v>140</v>
      </c>
      <c r="N14" s="41" t="s">
        <v>96</v>
      </c>
      <c r="O14" s="23">
        <v>1970</v>
      </c>
      <c r="P14" s="42">
        <f>SUM(R14:AEG14)</f>
        <v>296.2</v>
      </c>
      <c r="Q14" s="43">
        <f>COUNTIF(R14:AEG14,"&gt;0")</f>
        <v>22</v>
      </c>
      <c r="R14" s="44"/>
      <c r="S14" s="51">
        <v>21.1</v>
      </c>
      <c r="T14" s="46"/>
      <c r="U14" s="46"/>
      <c r="V14" s="46"/>
      <c r="W14" s="46">
        <v>11</v>
      </c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>
        <v>11.8</v>
      </c>
      <c r="AK14" s="46"/>
      <c r="AL14" s="46"/>
      <c r="AM14" s="46"/>
      <c r="AN14" s="46"/>
      <c r="AO14" s="46"/>
      <c r="AP14" s="46"/>
      <c r="AQ14" s="46">
        <v>12</v>
      </c>
      <c r="AR14" s="46">
        <v>6</v>
      </c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>
        <v>6.3</v>
      </c>
      <c r="BG14" s="44"/>
      <c r="BH14" s="44"/>
      <c r="BI14" s="44"/>
      <c r="BJ14" s="44"/>
      <c r="BK14" s="46"/>
      <c r="BL14" s="46"/>
      <c r="BM14" s="46">
        <v>15.3</v>
      </c>
      <c r="BN14" s="46"/>
      <c r="BO14" s="46"/>
      <c r="BP14" s="46"/>
      <c r="BQ14" s="46"/>
      <c r="BR14" s="46"/>
      <c r="BS14" s="46">
        <v>6.9</v>
      </c>
      <c r="BT14" s="25"/>
      <c r="BU14" s="46"/>
      <c r="BV14" s="46"/>
      <c r="BW14" s="46"/>
      <c r="BX14" s="46"/>
      <c r="BY14" s="46"/>
      <c r="BZ14" s="46">
        <v>7</v>
      </c>
      <c r="CA14" s="46"/>
      <c r="CB14" s="46"/>
      <c r="CC14" s="46">
        <v>6</v>
      </c>
      <c r="CD14" s="46">
        <v>6.3</v>
      </c>
      <c r="CE14" s="46"/>
      <c r="CF14" s="46"/>
      <c r="CG14" s="46">
        <v>15.5</v>
      </c>
      <c r="CH14" s="46" t="s">
        <v>12</v>
      </c>
      <c r="CI14" s="25"/>
      <c r="CJ14" s="25"/>
      <c r="CK14" s="25"/>
      <c r="CL14" s="25">
        <v>10.5</v>
      </c>
      <c r="CM14" s="25"/>
      <c r="CN14" s="25"/>
      <c r="CO14" s="25"/>
      <c r="CP14" s="25"/>
      <c r="CQ14" s="25">
        <v>5.3</v>
      </c>
      <c r="CR14" s="25">
        <v>6.3</v>
      </c>
      <c r="CS14" s="25"/>
      <c r="CT14" s="25"/>
      <c r="CU14" s="25"/>
      <c r="CV14" s="25"/>
      <c r="CW14" s="25">
        <v>16.100000000000001</v>
      </c>
      <c r="CX14" s="25">
        <v>14.3</v>
      </c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>
        <v>18.7</v>
      </c>
      <c r="DM14" s="25"/>
      <c r="DN14" s="25" t="s">
        <v>12</v>
      </c>
      <c r="DO14" s="25">
        <v>15.4</v>
      </c>
      <c r="DP14" s="46"/>
      <c r="DQ14" s="51">
        <v>21.1</v>
      </c>
      <c r="DR14" s="46"/>
      <c r="DS14" s="46"/>
      <c r="DT14" s="46"/>
      <c r="DU14" s="46"/>
      <c r="DV14" s="46"/>
      <c r="DW14" s="51">
        <v>21.1</v>
      </c>
      <c r="DX14" s="46"/>
      <c r="DY14" s="46"/>
      <c r="DZ14" s="46"/>
      <c r="EA14" s="46"/>
      <c r="EB14" s="46"/>
      <c r="EC14" s="46"/>
      <c r="ED14" s="46"/>
      <c r="EE14" s="46"/>
      <c r="EF14" s="45">
        <v>42.2</v>
      </c>
      <c r="EG14" s="25"/>
      <c r="EH14" s="25"/>
      <c r="EI14" s="50"/>
      <c r="EJ14" s="50"/>
    </row>
    <row r="15" spans="1:140" x14ac:dyDescent="0.25">
      <c r="A15" s="14">
        <f t="shared" si="0"/>
        <v>12</v>
      </c>
      <c r="B15" s="35">
        <f>SUM(D15:L15)</f>
        <v>35</v>
      </c>
      <c r="C15" s="35"/>
      <c r="D15" s="70"/>
      <c r="E15" s="36"/>
      <c r="F15" s="37"/>
      <c r="G15" s="38"/>
      <c r="H15" s="39"/>
      <c r="I15" s="40">
        <v>2</v>
      </c>
      <c r="J15" s="23">
        <v>2</v>
      </c>
      <c r="K15" s="23">
        <v>29</v>
      </c>
      <c r="L15" s="23">
        <v>2</v>
      </c>
      <c r="M15" s="41" t="s">
        <v>271</v>
      </c>
      <c r="N15" s="41" t="s">
        <v>123</v>
      </c>
      <c r="O15" s="23">
        <v>1986</v>
      </c>
      <c r="P15" s="42">
        <f>SUM(R15:AEG15)</f>
        <v>295.2000000000001</v>
      </c>
      <c r="Q15" s="43">
        <f>COUNTIF(R15:AEG15,"&gt;0")</f>
        <v>35</v>
      </c>
      <c r="R15" s="47"/>
      <c r="S15" s="51">
        <v>21.1</v>
      </c>
      <c r="T15" s="46"/>
      <c r="U15" s="46"/>
      <c r="V15" s="46"/>
      <c r="W15" s="46">
        <v>11</v>
      </c>
      <c r="X15" s="46"/>
      <c r="Y15" s="46"/>
      <c r="Z15" s="46"/>
      <c r="AA15" s="46">
        <v>6.6</v>
      </c>
      <c r="AB15" s="46"/>
      <c r="AC15" s="46">
        <v>5</v>
      </c>
      <c r="AD15" s="46">
        <v>7</v>
      </c>
      <c r="AE15" s="46"/>
      <c r="AF15" s="51">
        <v>21.1</v>
      </c>
      <c r="AG15" s="46"/>
      <c r="AH15" s="46"/>
      <c r="AI15" s="46"/>
      <c r="AJ15" s="46"/>
      <c r="AK15" s="46"/>
      <c r="AL15" s="46">
        <v>11.5</v>
      </c>
      <c r="AM15" s="46">
        <v>5</v>
      </c>
      <c r="AN15" s="46"/>
      <c r="AO15" s="46">
        <v>5</v>
      </c>
      <c r="AP15" s="46"/>
      <c r="AQ15" s="46">
        <v>12</v>
      </c>
      <c r="AR15" s="46"/>
      <c r="AS15" s="46"/>
      <c r="AT15" s="46"/>
      <c r="AU15" s="46"/>
      <c r="AV15" s="46">
        <v>6</v>
      </c>
      <c r="AW15" s="46"/>
      <c r="AX15" s="46"/>
      <c r="AY15" s="46">
        <v>5</v>
      </c>
      <c r="AZ15" s="46"/>
      <c r="BA15" s="46"/>
      <c r="BB15" s="46"/>
      <c r="BC15" s="46">
        <v>6.5</v>
      </c>
      <c r="BD15" s="46"/>
      <c r="BE15" s="46"/>
      <c r="BF15" s="46">
        <v>6.3</v>
      </c>
      <c r="BG15" s="47"/>
      <c r="BH15" s="47"/>
      <c r="BI15" s="47"/>
      <c r="BJ15" s="47"/>
      <c r="BK15" s="25"/>
      <c r="BL15" s="25"/>
      <c r="BM15" s="25"/>
      <c r="BN15" s="25"/>
      <c r="BO15" s="25"/>
      <c r="BP15" s="25"/>
      <c r="BQ15" s="25"/>
      <c r="BR15" s="25"/>
      <c r="BS15" s="25">
        <v>6.9</v>
      </c>
      <c r="BT15" s="25"/>
      <c r="BU15" s="46"/>
      <c r="BV15" s="46"/>
      <c r="BW15" s="46">
        <v>5.3</v>
      </c>
      <c r="BX15" s="46"/>
      <c r="BY15" s="46">
        <v>6</v>
      </c>
      <c r="BZ15" s="46">
        <v>7</v>
      </c>
      <c r="CA15" s="46"/>
      <c r="CB15" s="46"/>
      <c r="CC15" s="46">
        <v>6</v>
      </c>
      <c r="CD15" s="46">
        <v>6.3</v>
      </c>
      <c r="CE15" s="46">
        <v>9</v>
      </c>
      <c r="CF15" s="46"/>
      <c r="CG15" s="46">
        <v>15.5</v>
      </c>
      <c r="CH15" s="46" t="s">
        <v>12</v>
      </c>
      <c r="CI15" s="25">
        <v>9</v>
      </c>
      <c r="CJ15" s="25"/>
      <c r="CK15" s="25"/>
      <c r="CL15" s="25">
        <v>10.5</v>
      </c>
      <c r="CM15" s="25">
        <v>5</v>
      </c>
      <c r="CN15" s="25"/>
      <c r="CO15" s="25"/>
      <c r="CP15" s="25"/>
      <c r="CQ15" s="25">
        <v>5.3</v>
      </c>
      <c r="CR15" s="25">
        <v>6.3</v>
      </c>
      <c r="CS15" s="25"/>
      <c r="CT15" s="25">
        <v>10</v>
      </c>
      <c r="CU15" s="25"/>
      <c r="CV15" s="25"/>
      <c r="CW15" s="25"/>
      <c r="CX15" s="25">
        <v>14.3</v>
      </c>
      <c r="CY15" s="25"/>
      <c r="CZ15" s="25"/>
      <c r="DA15" s="25"/>
      <c r="DB15" s="25">
        <v>7</v>
      </c>
      <c r="DC15" s="25"/>
      <c r="DD15" s="25"/>
      <c r="DE15" s="25"/>
      <c r="DF15" s="25">
        <v>10</v>
      </c>
      <c r="DG15" s="25"/>
      <c r="DH15" s="25">
        <v>2.5</v>
      </c>
      <c r="DI15" s="25">
        <v>8.1999999999999993</v>
      </c>
      <c r="DJ15" s="25"/>
      <c r="DK15" s="25"/>
      <c r="DL15" s="25"/>
      <c r="DM15" s="25"/>
      <c r="DN15" s="25">
        <v>6</v>
      </c>
      <c r="DO15" s="25"/>
      <c r="DP15" s="25">
        <v>10</v>
      </c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46"/>
      <c r="EJ15" s="46"/>
    </row>
    <row r="16" spans="1:140" x14ac:dyDescent="0.25">
      <c r="A16" s="14">
        <f t="shared" si="0"/>
        <v>13</v>
      </c>
      <c r="B16" s="35">
        <f>SUM(D16:L16)</f>
        <v>30</v>
      </c>
      <c r="C16" s="35"/>
      <c r="D16" s="70"/>
      <c r="E16" s="36"/>
      <c r="F16" s="37"/>
      <c r="G16" s="52"/>
      <c r="H16" s="53"/>
      <c r="I16" s="40">
        <v>4</v>
      </c>
      <c r="J16" s="23">
        <v>3</v>
      </c>
      <c r="K16" s="23">
        <v>21</v>
      </c>
      <c r="L16" s="23">
        <v>2</v>
      </c>
      <c r="M16" s="41" t="s">
        <v>43</v>
      </c>
      <c r="N16" s="41" t="s">
        <v>44</v>
      </c>
      <c r="O16" s="23">
        <v>1974</v>
      </c>
      <c r="P16" s="42">
        <f>SUM(R16:AEG16)</f>
        <v>280.8</v>
      </c>
      <c r="Q16" s="43">
        <f>COUNTIF(R16:AEG16,"&gt;0")</f>
        <v>30</v>
      </c>
      <c r="R16" s="44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51">
        <v>21.1</v>
      </c>
      <c r="AG16" s="46"/>
      <c r="AH16" s="46"/>
      <c r="AI16" s="46"/>
      <c r="AJ16" s="46">
        <v>11.8</v>
      </c>
      <c r="AK16" s="46"/>
      <c r="AL16" s="46">
        <v>11.5</v>
      </c>
      <c r="AM16" s="46">
        <v>1.6</v>
      </c>
      <c r="AN16" s="46"/>
      <c r="AO16" s="46">
        <v>5</v>
      </c>
      <c r="AP16" s="46"/>
      <c r="AQ16" s="46">
        <v>12</v>
      </c>
      <c r="AR16" s="46"/>
      <c r="AS16" s="46"/>
      <c r="AT16" s="46"/>
      <c r="AU16" s="46"/>
      <c r="AV16" s="46"/>
      <c r="AW16" s="46"/>
      <c r="AX16" s="46">
        <v>11.5</v>
      </c>
      <c r="AY16" s="46"/>
      <c r="AZ16" s="46"/>
      <c r="BA16" s="46"/>
      <c r="BB16" s="46"/>
      <c r="BC16" s="46">
        <v>6.5</v>
      </c>
      <c r="BD16" s="46"/>
      <c r="BE16" s="46"/>
      <c r="BF16" s="46">
        <v>6.3</v>
      </c>
      <c r="BG16" s="46"/>
      <c r="BH16" s="46">
        <v>6</v>
      </c>
      <c r="BI16" s="46">
        <v>9</v>
      </c>
      <c r="BJ16" s="44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46"/>
      <c r="BV16" s="46"/>
      <c r="BW16" s="46"/>
      <c r="BX16" s="46"/>
      <c r="BY16" s="46">
        <v>6</v>
      </c>
      <c r="BZ16" s="46"/>
      <c r="CA16" s="46">
        <v>9</v>
      </c>
      <c r="CB16" s="46"/>
      <c r="CC16" s="46">
        <v>6</v>
      </c>
      <c r="CD16" s="46">
        <v>6.3</v>
      </c>
      <c r="CE16" s="46">
        <v>9</v>
      </c>
      <c r="CF16" s="46"/>
      <c r="CG16" s="46">
        <v>15.5</v>
      </c>
      <c r="CH16" s="46" t="s">
        <v>12</v>
      </c>
      <c r="CI16" s="46"/>
      <c r="CJ16" s="46">
        <v>10</v>
      </c>
      <c r="CK16" s="46"/>
      <c r="CL16" s="46"/>
      <c r="CM16" s="46">
        <v>5</v>
      </c>
      <c r="CN16" s="46"/>
      <c r="CO16" s="46"/>
      <c r="CP16" s="51">
        <v>21.1</v>
      </c>
      <c r="CQ16" s="25">
        <v>5.3</v>
      </c>
      <c r="CR16" s="25">
        <v>6.3</v>
      </c>
      <c r="CS16" s="25"/>
      <c r="CT16" s="25"/>
      <c r="CU16" s="25">
        <v>2.5</v>
      </c>
      <c r="CV16" s="25"/>
      <c r="CW16" s="25"/>
      <c r="CX16" s="25">
        <v>14.3</v>
      </c>
      <c r="CY16" s="25"/>
      <c r="CZ16" s="25"/>
      <c r="DA16" s="25"/>
      <c r="DB16" s="25"/>
      <c r="DC16" s="25"/>
      <c r="DD16" s="25"/>
      <c r="DE16" s="25"/>
      <c r="DF16" s="25"/>
      <c r="DG16" s="25"/>
      <c r="DH16" s="25">
        <v>2.5</v>
      </c>
      <c r="DI16" s="46"/>
      <c r="DJ16" s="46"/>
      <c r="DK16" s="51">
        <v>21.1</v>
      </c>
      <c r="DL16" s="46"/>
      <c r="DM16" s="46"/>
      <c r="DN16" s="46">
        <v>6</v>
      </c>
      <c r="DO16" s="46"/>
      <c r="DP16" s="46"/>
      <c r="DQ16" s="51">
        <v>21.1</v>
      </c>
      <c r="DR16" s="46" t="s">
        <v>12</v>
      </c>
      <c r="DS16" s="25"/>
      <c r="DT16" s="25"/>
      <c r="DU16" s="25"/>
      <c r="DV16" s="25">
        <v>5.5</v>
      </c>
      <c r="DW16" s="25"/>
      <c r="DX16" s="25">
        <v>6</v>
      </c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46"/>
      <c r="EJ16" s="46"/>
    </row>
    <row r="17" spans="1:140" x14ac:dyDescent="0.25">
      <c r="A17" s="14">
        <f t="shared" si="0"/>
        <v>14</v>
      </c>
      <c r="B17" s="35">
        <f>SUM(D17:L17)</f>
        <v>32</v>
      </c>
      <c r="C17" s="35"/>
      <c r="D17" s="70"/>
      <c r="E17" s="36"/>
      <c r="F17" s="37"/>
      <c r="G17" s="38"/>
      <c r="H17" s="39"/>
      <c r="I17" s="40">
        <v>1</v>
      </c>
      <c r="J17" s="23">
        <v>6</v>
      </c>
      <c r="K17" s="23">
        <v>24</v>
      </c>
      <c r="L17" s="23">
        <v>1</v>
      </c>
      <c r="M17" s="41" t="s">
        <v>155</v>
      </c>
      <c r="N17" s="41" t="s">
        <v>156</v>
      </c>
      <c r="O17" s="23">
        <v>1962</v>
      </c>
      <c r="P17" s="42">
        <f>SUM(R17:AEG17)</f>
        <v>265.39999999999998</v>
      </c>
      <c r="Q17" s="43">
        <f>COUNTIF(R17:AEG17,"&gt;0")</f>
        <v>32</v>
      </c>
      <c r="R17" s="47"/>
      <c r="S17" s="46"/>
      <c r="T17" s="46"/>
      <c r="U17" s="46"/>
      <c r="V17" s="46">
        <v>9.5</v>
      </c>
      <c r="W17" s="46">
        <v>11</v>
      </c>
      <c r="X17" s="46"/>
      <c r="Y17" s="46"/>
      <c r="Z17" s="46"/>
      <c r="AA17" s="46">
        <v>4.4000000000000004</v>
      </c>
      <c r="AB17" s="46"/>
      <c r="AC17" s="46">
        <v>5</v>
      </c>
      <c r="AD17" s="46"/>
      <c r="AE17" s="46">
        <v>10</v>
      </c>
      <c r="AF17" s="46"/>
      <c r="AG17" s="46"/>
      <c r="AH17" s="46"/>
      <c r="AI17" s="46">
        <v>9.5</v>
      </c>
      <c r="AJ17" s="46">
        <v>11.8</v>
      </c>
      <c r="AK17" s="46"/>
      <c r="AL17" s="46">
        <v>11.5</v>
      </c>
      <c r="AM17" s="46"/>
      <c r="AN17" s="46"/>
      <c r="AO17" s="46">
        <v>5</v>
      </c>
      <c r="AP17" s="46"/>
      <c r="AQ17" s="46">
        <v>12</v>
      </c>
      <c r="AR17" s="46"/>
      <c r="AS17" s="46"/>
      <c r="AT17" s="46"/>
      <c r="AU17" s="46">
        <v>10.6</v>
      </c>
      <c r="AV17" s="46"/>
      <c r="AW17" s="46"/>
      <c r="AX17" s="46"/>
      <c r="AY17" s="46"/>
      <c r="AZ17" s="46"/>
      <c r="BA17" s="46"/>
      <c r="BB17" s="46"/>
      <c r="BC17" s="46"/>
      <c r="BD17" s="46">
        <v>5.5</v>
      </c>
      <c r="BE17" s="46"/>
      <c r="BF17" s="46">
        <v>6.3</v>
      </c>
      <c r="BG17" s="46"/>
      <c r="BH17" s="46">
        <v>6</v>
      </c>
      <c r="BI17" s="46">
        <v>9</v>
      </c>
      <c r="BJ17" s="47"/>
      <c r="BK17" s="46"/>
      <c r="BL17" s="46"/>
      <c r="BM17" s="46">
        <v>10</v>
      </c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>
        <v>6</v>
      </c>
      <c r="BZ17" s="46"/>
      <c r="CA17" s="46">
        <v>9</v>
      </c>
      <c r="CB17" s="46"/>
      <c r="CC17" s="46"/>
      <c r="CD17" s="46"/>
      <c r="CE17" s="46"/>
      <c r="CF17" s="46"/>
      <c r="CG17" s="46">
        <v>15.5</v>
      </c>
      <c r="CH17" s="25">
        <v>5.2</v>
      </c>
      <c r="CI17" s="46"/>
      <c r="CJ17" s="46"/>
      <c r="CK17" s="46"/>
      <c r="CL17" s="46"/>
      <c r="CM17" s="46">
        <v>5</v>
      </c>
      <c r="CN17" s="46"/>
      <c r="CO17" s="46"/>
      <c r="CP17" s="46"/>
      <c r="CQ17" s="46"/>
      <c r="CR17" s="46"/>
      <c r="CS17" s="46"/>
      <c r="CT17" s="46"/>
      <c r="CU17" s="46"/>
      <c r="CV17" s="51">
        <v>21.1</v>
      </c>
      <c r="CW17" s="25"/>
      <c r="CX17" s="25">
        <v>14.3</v>
      </c>
      <c r="CY17" s="25"/>
      <c r="CZ17" s="25"/>
      <c r="DA17" s="25"/>
      <c r="DB17" s="25"/>
      <c r="DC17" s="25"/>
      <c r="DD17" s="25">
        <v>1.6</v>
      </c>
      <c r="DE17" s="25"/>
      <c r="DF17" s="25">
        <v>10</v>
      </c>
      <c r="DG17" s="25"/>
      <c r="DH17" s="25"/>
      <c r="DI17" s="25"/>
      <c r="DJ17" s="25"/>
      <c r="DK17" s="25"/>
      <c r="DL17" s="25"/>
      <c r="DM17" s="25">
        <v>9</v>
      </c>
      <c r="DN17" s="25"/>
      <c r="DO17" s="25"/>
      <c r="DP17" s="25">
        <v>10</v>
      </c>
      <c r="DQ17" s="25"/>
      <c r="DR17" s="25">
        <v>3.8</v>
      </c>
      <c r="DS17" s="25"/>
      <c r="DT17" s="25"/>
      <c r="DU17" s="25"/>
      <c r="DV17" s="25">
        <v>4.2</v>
      </c>
      <c r="DW17" s="25"/>
      <c r="DX17" s="25">
        <v>4.8</v>
      </c>
      <c r="DY17" s="25">
        <v>4.8</v>
      </c>
      <c r="DZ17" s="63"/>
      <c r="EA17" s="63"/>
      <c r="EB17" s="63">
        <v>4</v>
      </c>
      <c r="EC17" s="63"/>
      <c r="ED17" s="63"/>
      <c r="EE17" s="63"/>
      <c r="EF17" s="63"/>
      <c r="EG17" s="63"/>
      <c r="EH17" s="63"/>
      <c r="EI17" s="48"/>
      <c r="EJ17" s="48"/>
    </row>
    <row r="18" spans="1:140" x14ac:dyDescent="0.25">
      <c r="A18" s="14">
        <f t="shared" si="0"/>
        <v>15</v>
      </c>
      <c r="B18" s="35">
        <f>SUM(D18:L18)</f>
        <v>34</v>
      </c>
      <c r="C18" s="35" t="s">
        <v>12</v>
      </c>
      <c r="D18" s="70"/>
      <c r="E18" s="36"/>
      <c r="F18" s="37"/>
      <c r="G18" s="38"/>
      <c r="H18" s="39"/>
      <c r="I18" s="40"/>
      <c r="J18" s="23">
        <v>3</v>
      </c>
      <c r="K18" s="23">
        <v>30</v>
      </c>
      <c r="L18" s="23">
        <v>1</v>
      </c>
      <c r="M18" s="41" t="s">
        <v>191</v>
      </c>
      <c r="N18" s="41" t="s">
        <v>192</v>
      </c>
      <c r="O18" s="23">
        <v>1943</v>
      </c>
      <c r="P18" s="42">
        <f>SUM(R18:AEG18)</f>
        <v>260.80000000000007</v>
      </c>
      <c r="Q18" s="43">
        <f>COUNTIF(R18:AEG18,"&gt;0")</f>
        <v>34</v>
      </c>
      <c r="R18" s="44"/>
      <c r="S18" s="46"/>
      <c r="T18" s="46"/>
      <c r="U18" s="46"/>
      <c r="V18" s="46"/>
      <c r="W18" s="46">
        <v>11</v>
      </c>
      <c r="X18" s="46"/>
      <c r="Y18" s="46"/>
      <c r="Z18" s="46"/>
      <c r="AA18" s="46">
        <v>3.3</v>
      </c>
      <c r="AB18" s="46"/>
      <c r="AC18" s="46"/>
      <c r="AD18" s="46"/>
      <c r="AE18" s="46"/>
      <c r="AF18" s="46"/>
      <c r="AG18" s="46">
        <v>8.1</v>
      </c>
      <c r="AH18" s="46"/>
      <c r="AI18" s="46">
        <v>10</v>
      </c>
      <c r="AJ18" s="46">
        <v>11.8</v>
      </c>
      <c r="AK18" s="46"/>
      <c r="AL18" s="46">
        <v>11.5</v>
      </c>
      <c r="AM18" s="46">
        <v>1.6</v>
      </c>
      <c r="AN18" s="46"/>
      <c r="AO18" s="46">
        <v>5</v>
      </c>
      <c r="AP18" s="46"/>
      <c r="AQ18" s="46">
        <v>12</v>
      </c>
      <c r="AR18" s="46">
        <v>6</v>
      </c>
      <c r="AS18" s="46"/>
      <c r="AT18" s="46">
        <v>10</v>
      </c>
      <c r="AU18" s="46"/>
      <c r="AV18" s="46">
        <v>6</v>
      </c>
      <c r="AW18" s="46"/>
      <c r="AX18" s="46"/>
      <c r="AY18" s="46"/>
      <c r="AZ18" s="46"/>
      <c r="BA18" s="46"/>
      <c r="BB18" s="46"/>
      <c r="BC18" s="46">
        <v>6.5</v>
      </c>
      <c r="BD18" s="46"/>
      <c r="BE18" s="46"/>
      <c r="BF18" s="46">
        <v>6.3</v>
      </c>
      <c r="BG18" s="46"/>
      <c r="BH18" s="46"/>
      <c r="BI18" s="46">
        <v>9</v>
      </c>
      <c r="BJ18" s="44"/>
      <c r="BK18" s="46"/>
      <c r="BL18" s="46"/>
      <c r="BM18" s="46">
        <v>10</v>
      </c>
      <c r="BN18" s="46"/>
      <c r="BO18" s="46"/>
      <c r="BP18" s="46"/>
      <c r="BQ18" s="46"/>
      <c r="BR18" s="46"/>
      <c r="BS18" s="46">
        <v>6.9</v>
      </c>
      <c r="BT18" s="46"/>
      <c r="BU18" s="46"/>
      <c r="BV18" s="46">
        <v>6</v>
      </c>
      <c r="BW18" s="46">
        <v>5.3</v>
      </c>
      <c r="BX18" s="46"/>
      <c r="BY18" s="46">
        <v>6</v>
      </c>
      <c r="BZ18" s="46">
        <v>7</v>
      </c>
      <c r="CA18" s="46">
        <v>9</v>
      </c>
      <c r="CB18" s="46"/>
      <c r="CC18" s="46">
        <v>6</v>
      </c>
      <c r="CD18" s="46">
        <v>6.3</v>
      </c>
      <c r="CE18" s="46">
        <v>9</v>
      </c>
      <c r="CF18" s="46"/>
      <c r="CG18" s="46">
        <v>15.5</v>
      </c>
      <c r="CH18" s="46" t="s">
        <v>12</v>
      </c>
      <c r="CI18" s="25"/>
      <c r="CJ18" s="25"/>
      <c r="CK18" s="25"/>
      <c r="CL18" s="25"/>
      <c r="CM18" s="25"/>
      <c r="CN18" s="25"/>
      <c r="CO18" s="25"/>
      <c r="CP18" s="25"/>
      <c r="CQ18" s="25" t="s">
        <v>12</v>
      </c>
      <c r="CR18" s="25">
        <v>6.3</v>
      </c>
      <c r="CS18" s="25"/>
      <c r="CT18" s="25"/>
      <c r="CU18" s="25">
        <v>2.5</v>
      </c>
      <c r="CV18" s="25"/>
      <c r="CW18" s="25"/>
      <c r="CX18" s="25">
        <v>14.3</v>
      </c>
      <c r="CY18" s="25"/>
      <c r="CZ18" s="25"/>
      <c r="DA18" s="25"/>
      <c r="DB18" s="25"/>
      <c r="DC18" s="25"/>
      <c r="DD18" s="25"/>
      <c r="DE18" s="25"/>
      <c r="DF18" s="25">
        <v>10</v>
      </c>
      <c r="DG18" s="25"/>
      <c r="DH18" s="25"/>
      <c r="DI18" s="25"/>
      <c r="DJ18" s="25"/>
      <c r="DK18" s="25"/>
      <c r="DL18" s="25"/>
      <c r="DM18" s="25"/>
      <c r="DN18" s="25"/>
      <c r="DO18" s="25"/>
      <c r="DP18" s="25">
        <v>10</v>
      </c>
      <c r="DQ18" s="25"/>
      <c r="DR18" s="25"/>
      <c r="DS18" s="25"/>
      <c r="DT18" s="25"/>
      <c r="DU18" s="25"/>
      <c r="DV18" s="25">
        <v>4.2</v>
      </c>
      <c r="DW18" s="25"/>
      <c r="DX18" s="25">
        <v>3.6</v>
      </c>
      <c r="DY18" s="25"/>
      <c r="DZ18" s="25"/>
      <c r="EA18" s="25"/>
      <c r="EB18" s="25"/>
      <c r="EC18" s="25"/>
      <c r="ED18" s="25"/>
      <c r="EE18" s="25"/>
      <c r="EF18" s="25"/>
      <c r="EG18" s="25">
        <v>4.8</v>
      </c>
      <c r="EH18" s="63"/>
      <c r="EI18" s="48"/>
      <c r="EJ18" s="48"/>
    </row>
    <row r="19" spans="1:140" x14ac:dyDescent="0.25">
      <c r="A19" s="14">
        <f t="shared" si="0"/>
        <v>16</v>
      </c>
      <c r="B19" s="35">
        <f>SUM(D19:L19)</f>
        <v>31</v>
      </c>
      <c r="C19" s="35"/>
      <c r="D19" s="70"/>
      <c r="E19" s="36"/>
      <c r="F19" s="37"/>
      <c r="G19" s="38"/>
      <c r="H19" s="39">
        <v>1</v>
      </c>
      <c r="I19" s="40">
        <v>1</v>
      </c>
      <c r="J19" s="23">
        <v>3</v>
      </c>
      <c r="K19" s="23">
        <v>25</v>
      </c>
      <c r="L19" s="23">
        <v>1</v>
      </c>
      <c r="M19" s="41" t="s">
        <v>234</v>
      </c>
      <c r="N19" s="41" t="s">
        <v>235</v>
      </c>
      <c r="O19" s="23">
        <v>1963</v>
      </c>
      <c r="P19" s="42">
        <f>SUM(R19:AEG19)</f>
        <v>259.40000000000003</v>
      </c>
      <c r="Q19" s="43">
        <f>COUNTIF(R19:AEG19,"&gt;0")</f>
        <v>31</v>
      </c>
      <c r="R19" s="44" t="s">
        <v>12</v>
      </c>
      <c r="S19" s="46"/>
      <c r="T19" s="46"/>
      <c r="U19" s="46"/>
      <c r="V19" s="46"/>
      <c r="W19" s="46">
        <v>11</v>
      </c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>
        <v>11.5</v>
      </c>
      <c r="AY19" s="46"/>
      <c r="AZ19" s="46"/>
      <c r="BA19" s="46"/>
      <c r="BB19" s="46"/>
      <c r="BC19" s="46"/>
      <c r="BD19" s="46"/>
      <c r="BE19" s="46"/>
      <c r="BF19" s="46">
        <v>6.3</v>
      </c>
      <c r="BG19" s="46"/>
      <c r="BH19" s="46">
        <v>6</v>
      </c>
      <c r="BI19" s="46"/>
      <c r="BJ19" s="46">
        <v>12.2</v>
      </c>
      <c r="BK19" s="46"/>
      <c r="BL19" s="46"/>
      <c r="BM19" s="46">
        <v>10</v>
      </c>
      <c r="BN19" s="46"/>
      <c r="BO19" s="46"/>
      <c r="BP19" s="46"/>
      <c r="BQ19" s="46">
        <v>8.4</v>
      </c>
      <c r="BR19" s="46"/>
      <c r="BS19" s="46">
        <v>6.9</v>
      </c>
      <c r="BT19" s="25"/>
      <c r="BU19" s="46"/>
      <c r="BV19" s="46">
        <v>6</v>
      </c>
      <c r="BW19" s="46">
        <v>5.3</v>
      </c>
      <c r="BX19" s="46"/>
      <c r="BY19" s="46">
        <v>6</v>
      </c>
      <c r="BZ19" s="46">
        <v>7</v>
      </c>
      <c r="CA19" s="46">
        <v>9</v>
      </c>
      <c r="CB19" s="46"/>
      <c r="CC19" s="46">
        <v>6</v>
      </c>
      <c r="CD19" s="46">
        <v>6.3</v>
      </c>
      <c r="CE19" s="46">
        <v>9</v>
      </c>
      <c r="CF19" s="46"/>
      <c r="CG19" s="46">
        <v>15.5</v>
      </c>
      <c r="CH19" s="46" t="s">
        <v>12</v>
      </c>
      <c r="CI19" s="25"/>
      <c r="CJ19" s="25">
        <v>10</v>
      </c>
      <c r="CK19" s="25"/>
      <c r="CL19" s="25"/>
      <c r="CM19" s="25">
        <v>5</v>
      </c>
      <c r="CN19" s="25"/>
      <c r="CO19" s="25"/>
      <c r="CP19" s="25">
        <v>10</v>
      </c>
      <c r="CQ19" s="25">
        <v>5.3</v>
      </c>
      <c r="CR19" s="25">
        <v>6.3</v>
      </c>
      <c r="CS19" s="25"/>
      <c r="CT19" s="25"/>
      <c r="CU19" s="25">
        <v>2.5</v>
      </c>
      <c r="CV19" s="25"/>
      <c r="CW19" s="25"/>
      <c r="CX19" s="25">
        <v>14.3</v>
      </c>
      <c r="CY19" s="25"/>
      <c r="CZ19" s="25"/>
      <c r="DA19" s="25"/>
      <c r="DB19" s="25"/>
      <c r="DC19" s="25"/>
      <c r="DD19" s="25"/>
      <c r="DE19" s="74">
        <v>12.5</v>
      </c>
      <c r="DF19" s="25"/>
      <c r="DG19" s="25"/>
      <c r="DH19" s="25">
        <v>2.5</v>
      </c>
      <c r="DI19" s="46"/>
      <c r="DJ19" s="46"/>
      <c r="DK19" s="51">
        <v>21.1</v>
      </c>
      <c r="DL19" s="25"/>
      <c r="DM19" s="25"/>
      <c r="DN19" s="25">
        <v>6</v>
      </c>
      <c r="DO19" s="25"/>
      <c r="DP19" s="25">
        <v>10</v>
      </c>
      <c r="DQ19" s="25"/>
      <c r="DR19" s="25"/>
      <c r="DS19" s="25"/>
      <c r="DT19" s="25"/>
      <c r="DU19" s="25"/>
      <c r="DV19" s="25">
        <v>5.5</v>
      </c>
      <c r="DW19" s="25"/>
      <c r="DX19" s="25">
        <v>6</v>
      </c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50"/>
      <c r="EJ19" s="50"/>
    </row>
    <row r="20" spans="1:140" x14ac:dyDescent="0.25">
      <c r="A20" s="14">
        <f t="shared" si="0"/>
        <v>17</v>
      </c>
      <c r="B20" s="35">
        <f>SUM(D20:L20)</f>
        <v>33</v>
      </c>
      <c r="C20" s="35"/>
      <c r="D20" s="83">
        <v>1</v>
      </c>
      <c r="E20" s="36"/>
      <c r="F20" s="37"/>
      <c r="G20" s="38"/>
      <c r="H20" s="39"/>
      <c r="I20" s="40"/>
      <c r="J20" s="23">
        <v>3</v>
      </c>
      <c r="K20" s="23">
        <v>27</v>
      </c>
      <c r="L20" s="23">
        <v>2</v>
      </c>
      <c r="M20" s="41" t="s">
        <v>168</v>
      </c>
      <c r="N20" s="41" t="s">
        <v>169</v>
      </c>
      <c r="O20" s="23">
        <v>1977</v>
      </c>
      <c r="P20" s="42">
        <f>SUM(R20:AEG20)</f>
        <v>257.10000000000002</v>
      </c>
      <c r="Q20" s="43">
        <f>COUNTIF(R20:AEG20,"&gt;0")</f>
        <v>33</v>
      </c>
      <c r="R20" s="44"/>
      <c r="S20" s="46">
        <v>10</v>
      </c>
      <c r="T20" s="46">
        <v>7.5</v>
      </c>
      <c r="U20" s="46"/>
      <c r="V20" s="46"/>
      <c r="W20" s="46">
        <v>11</v>
      </c>
      <c r="X20" s="46"/>
      <c r="Y20" s="84">
        <v>7.5</v>
      </c>
      <c r="Z20" s="46"/>
      <c r="AA20" s="46">
        <v>4.4000000000000004</v>
      </c>
      <c r="AB20" s="46"/>
      <c r="AC20" s="46"/>
      <c r="AD20" s="46"/>
      <c r="AE20" s="46"/>
      <c r="AF20" s="46"/>
      <c r="AG20" s="46"/>
      <c r="AH20" s="46"/>
      <c r="AI20" s="46">
        <v>10</v>
      </c>
      <c r="AJ20" s="46">
        <v>11.8</v>
      </c>
      <c r="AK20" s="46"/>
      <c r="AL20" s="46">
        <v>11.5</v>
      </c>
      <c r="AM20" s="46">
        <v>1.6</v>
      </c>
      <c r="AN20" s="46"/>
      <c r="AO20" s="46">
        <v>5</v>
      </c>
      <c r="AP20" s="46"/>
      <c r="AQ20" s="46"/>
      <c r="AR20" s="46">
        <v>6</v>
      </c>
      <c r="AS20" s="46">
        <v>6</v>
      </c>
      <c r="AT20" s="46"/>
      <c r="AU20" s="46"/>
      <c r="AV20" s="46"/>
      <c r="AW20" s="46"/>
      <c r="AX20" s="46">
        <v>11.5</v>
      </c>
      <c r="AY20" s="46"/>
      <c r="AZ20" s="46"/>
      <c r="BA20" s="46"/>
      <c r="BB20" s="46"/>
      <c r="BC20" s="46">
        <v>6.5</v>
      </c>
      <c r="BD20" s="46"/>
      <c r="BE20" s="46"/>
      <c r="BF20" s="46">
        <v>6.3</v>
      </c>
      <c r="BG20" s="44"/>
      <c r="BH20" s="44"/>
      <c r="BI20" s="44"/>
      <c r="BJ20" s="44"/>
      <c r="BK20" s="46">
        <v>21</v>
      </c>
      <c r="BL20" s="46"/>
      <c r="BM20" s="46"/>
      <c r="BN20" s="46"/>
      <c r="BO20" s="46">
        <v>6</v>
      </c>
      <c r="BP20" s="46"/>
      <c r="BQ20" s="46">
        <v>8.4</v>
      </c>
      <c r="BR20" s="46"/>
      <c r="BS20" s="46">
        <v>6.9</v>
      </c>
      <c r="BT20" s="46"/>
      <c r="BU20" s="46"/>
      <c r="BV20" s="46">
        <v>6</v>
      </c>
      <c r="BW20" s="46"/>
      <c r="BX20" s="46"/>
      <c r="BY20" s="46">
        <v>6</v>
      </c>
      <c r="BZ20" s="46"/>
      <c r="CA20" s="46">
        <v>9</v>
      </c>
      <c r="CB20" s="46"/>
      <c r="CC20" s="46">
        <v>6</v>
      </c>
      <c r="CD20" s="46">
        <v>6.3</v>
      </c>
      <c r="CE20" s="46"/>
      <c r="CF20" s="46"/>
      <c r="CG20" s="46">
        <v>15.5</v>
      </c>
      <c r="CH20" s="46" t="s">
        <v>12</v>
      </c>
      <c r="CI20" s="25"/>
      <c r="CJ20" s="25"/>
      <c r="CK20" s="25"/>
      <c r="CL20" s="25"/>
      <c r="CM20" s="25"/>
      <c r="CN20" s="25"/>
      <c r="CO20" s="25"/>
      <c r="CP20" s="25"/>
      <c r="CQ20" s="25"/>
      <c r="CR20" s="25">
        <v>6.3</v>
      </c>
      <c r="CS20" s="25"/>
      <c r="CT20" s="25"/>
      <c r="CU20" s="25">
        <v>2.5</v>
      </c>
      <c r="CV20" s="25"/>
      <c r="CW20" s="25"/>
      <c r="CX20" s="25">
        <v>14.3</v>
      </c>
      <c r="CY20" s="25"/>
      <c r="CZ20" s="25"/>
      <c r="DA20" s="25"/>
      <c r="DB20" s="25"/>
      <c r="DC20" s="25"/>
      <c r="DD20" s="25"/>
      <c r="DE20" s="25"/>
      <c r="DF20" s="25"/>
      <c r="DG20" s="25"/>
      <c r="DH20" s="25">
        <v>2.5</v>
      </c>
      <c r="DI20" s="25"/>
      <c r="DJ20" s="25"/>
      <c r="DK20" s="25"/>
      <c r="DL20" s="25"/>
      <c r="DM20" s="25"/>
      <c r="DN20" s="25"/>
      <c r="DO20" s="25"/>
      <c r="DP20" s="25">
        <v>10</v>
      </c>
      <c r="DQ20" s="25"/>
      <c r="DR20" s="25"/>
      <c r="DS20" s="25"/>
      <c r="DT20" s="25"/>
      <c r="DU20" s="25"/>
      <c r="DV20" s="25">
        <v>4.2</v>
      </c>
      <c r="DW20" s="25"/>
      <c r="DX20" s="25">
        <v>4.8</v>
      </c>
      <c r="DY20" s="25"/>
      <c r="DZ20" s="25"/>
      <c r="EA20" s="25"/>
      <c r="EB20" s="25"/>
      <c r="EC20" s="25"/>
      <c r="ED20" s="25"/>
      <c r="EE20" s="25"/>
      <c r="EF20" s="25"/>
      <c r="EG20" s="25">
        <v>4.8</v>
      </c>
      <c r="EH20" s="63"/>
      <c r="EI20" s="48"/>
      <c r="EJ20" s="48"/>
    </row>
    <row r="21" spans="1:140" x14ac:dyDescent="0.25">
      <c r="A21" s="14">
        <f t="shared" si="0"/>
        <v>18</v>
      </c>
      <c r="B21" s="35">
        <f>SUM(D21:L21)</f>
        <v>27</v>
      </c>
      <c r="C21" s="35"/>
      <c r="D21" s="70"/>
      <c r="E21" s="36"/>
      <c r="F21" s="37"/>
      <c r="G21" s="38"/>
      <c r="H21" s="39"/>
      <c r="I21" s="40">
        <v>3</v>
      </c>
      <c r="J21" s="23"/>
      <c r="K21" s="23">
        <v>23</v>
      </c>
      <c r="L21" s="23">
        <v>1</v>
      </c>
      <c r="M21" s="41" t="s">
        <v>98</v>
      </c>
      <c r="N21" s="41" t="s">
        <v>99</v>
      </c>
      <c r="O21" s="23">
        <v>1970</v>
      </c>
      <c r="P21" s="42">
        <f>SUM(R21:AEG21)</f>
        <v>255.8</v>
      </c>
      <c r="Q21" s="43">
        <f>COUNTIF(R21:AEG21,"&gt;0")</f>
        <v>27</v>
      </c>
      <c r="R21" s="25"/>
      <c r="S21" s="46"/>
      <c r="T21" s="46"/>
      <c r="U21" s="46"/>
      <c r="V21" s="46">
        <v>9.5</v>
      </c>
      <c r="W21" s="46">
        <v>11</v>
      </c>
      <c r="X21" s="46"/>
      <c r="Y21" s="46"/>
      <c r="Z21" s="46"/>
      <c r="AA21" s="46"/>
      <c r="AB21" s="46"/>
      <c r="AC21" s="46">
        <v>5</v>
      </c>
      <c r="AD21" s="46"/>
      <c r="AE21" s="46">
        <v>10</v>
      </c>
      <c r="AF21" s="51">
        <v>21.1</v>
      </c>
      <c r="AG21" s="46"/>
      <c r="AH21" s="46"/>
      <c r="AI21" s="46">
        <v>9.5</v>
      </c>
      <c r="AJ21" s="46"/>
      <c r="AK21" s="51">
        <v>21.1</v>
      </c>
      <c r="AL21" s="46"/>
      <c r="AM21" s="46"/>
      <c r="AN21" s="46"/>
      <c r="AO21" s="46"/>
      <c r="AP21" s="51">
        <v>21.1</v>
      </c>
      <c r="AQ21" s="46"/>
      <c r="AR21" s="46">
        <v>6</v>
      </c>
      <c r="AS21" s="46"/>
      <c r="AT21" s="46"/>
      <c r="AU21" s="46">
        <v>10.6</v>
      </c>
      <c r="AV21" s="46"/>
      <c r="AW21" s="46"/>
      <c r="AX21" s="46">
        <v>11.5</v>
      </c>
      <c r="AY21" s="46"/>
      <c r="AZ21" s="46"/>
      <c r="BA21" s="46"/>
      <c r="BB21" s="46"/>
      <c r="BC21" s="46"/>
      <c r="BD21" s="46">
        <v>5.5</v>
      </c>
      <c r="BE21" s="46"/>
      <c r="BF21" s="46">
        <v>6.3</v>
      </c>
      <c r="BG21" s="25"/>
      <c r="BH21" s="25"/>
      <c r="BI21" s="25"/>
      <c r="BJ21" s="25">
        <v>6</v>
      </c>
      <c r="BK21" s="46"/>
      <c r="BL21" s="46"/>
      <c r="BM21" s="46"/>
      <c r="BN21" s="46"/>
      <c r="BO21" s="46"/>
      <c r="BP21" s="46"/>
      <c r="BQ21" s="46"/>
      <c r="BR21" s="46"/>
      <c r="BS21" s="46">
        <v>6.9</v>
      </c>
      <c r="BT21" s="46"/>
      <c r="BU21" s="46"/>
      <c r="BV21" s="46">
        <v>6</v>
      </c>
      <c r="BW21" s="46"/>
      <c r="BX21" s="46"/>
      <c r="BY21" s="46"/>
      <c r="BZ21" s="46">
        <v>7</v>
      </c>
      <c r="CA21" s="46">
        <v>9.8000000000000007</v>
      </c>
      <c r="CB21" s="46"/>
      <c r="CC21" s="46">
        <v>6</v>
      </c>
      <c r="CD21" s="46">
        <v>6.3</v>
      </c>
      <c r="CE21" s="46"/>
      <c r="CF21" s="25"/>
      <c r="CG21" s="25" t="s">
        <v>12</v>
      </c>
      <c r="CH21" s="25">
        <v>5.2</v>
      </c>
      <c r="CI21" s="25"/>
      <c r="CJ21" s="25"/>
      <c r="CK21" s="25"/>
      <c r="CL21" s="25"/>
      <c r="CM21" s="25"/>
      <c r="CN21" s="25"/>
      <c r="CO21" s="25"/>
      <c r="CP21" s="25">
        <v>10</v>
      </c>
      <c r="CQ21" s="25">
        <v>5.3</v>
      </c>
      <c r="CR21" s="25"/>
      <c r="CS21" s="25"/>
      <c r="CT21" s="25"/>
      <c r="CU21" s="25"/>
      <c r="CV21" s="25"/>
      <c r="CW21" s="25"/>
      <c r="CX21" s="25"/>
      <c r="CY21" s="25">
        <v>11.2</v>
      </c>
      <c r="CZ21" s="25"/>
      <c r="DA21" s="25"/>
      <c r="DB21" s="25"/>
      <c r="DC21" s="25"/>
      <c r="DD21" s="25"/>
      <c r="DE21" s="25"/>
      <c r="DF21" s="25"/>
      <c r="DG21" s="25"/>
      <c r="DH21" s="25">
        <v>2.5</v>
      </c>
      <c r="DI21" s="25"/>
      <c r="DJ21" s="25"/>
      <c r="DK21" s="25"/>
      <c r="DL21" s="25"/>
      <c r="DM21" s="25"/>
      <c r="DN21" s="25" t="s">
        <v>12</v>
      </c>
      <c r="DO21" s="25">
        <v>15.4</v>
      </c>
      <c r="DP21" s="25">
        <v>10</v>
      </c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0"/>
    </row>
    <row r="22" spans="1:140" x14ac:dyDescent="0.25">
      <c r="A22" s="14">
        <f t="shared" si="0"/>
        <v>19</v>
      </c>
      <c r="B22" s="35">
        <f>SUM(D22:L22)</f>
        <v>19</v>
      </c>
      <c r="C22" s="35"/>
      <c r="D22" s="70"/>
      <c r="E22" s="36"/>
      <c r="F22" s="37"/>
      <c r="G22" s="38"/>
      <c r="H22" s="39"/>
      <c r="I22" s="40">
        <v>5</v>
      </c>
      <c r="J22" s="23"/>
      <c r="K22" s="23">
        <v>14</v>
      </c>
      <c r="L22" s="23"/>
      <c r="M22" s="41" t="s">
        <v>133</v>
      </c>
      <c r="N22" s="41" t="s">
        <v>134</v>
      </c>
      <c r="O22" s="23">
        <v>1963</v>
      </c>
      <c r="P22" s="42">
        <f>SUM(R22:AEG22)</f>
        <v>253.3</v>
      </c>
      <c r="Q22" s="43">
        <f>COUNTIF(R22:AEG22,"&gt;0")</f>
        <v>19</v>
      </c>
      <c r="R22" s="25"/>
      <c r="S22" s="46"/>
      <c r="T22" s="46"/>
      <c r="U22" s="51">
        <v>21.1</v>
      </c>
      <c r="V22" s="46"/>
      <c r="W22" s="46">
        <v>11</v>
      </c>
      <c r="X22" s="46"/>
      <c r="Y22" s="46"/>
      <c r="Z22" s="46"/>
      <c r="AA22" s="46"/>
      <c r="AB22" s="46"/>
      <c r="AC22" s="46"/>
      <c r="AD22" s="46"/>
      <c r="AE22" s="46"/>
      <c r="AF22" s="51">
        <v>21.1</v>
      </c>
      <c r="AG22" s="46"/>
      <c r="AH22" s="46"/>
      <c r="AI22" s="46"/>
      <c r="AJ22" s="46">
        <v>11.8</v>
      </c>
      <c r="AK22" s="46"/>
      <c r="AL22" s="46">
        <v>11.5</v>
      </c>
      <c r="AM22" s="46"/>
      <c r="AN22" s="46"/>
      <c r="AO22" s="46"/>
      <c r="AP22" s="46"/>
      <c r="AQ22" s="46">
        <v>12</v>
      </c>
      <c r="AR22" s="46"/>
      <c r="AS22" s="46"/>
      <c r="AT22" s="46"/>
      <c r="AU22" s="46"/>
      <c r="AV22" s="46"/>
      <c r="AW22" s="46"/>
      <c r="AX22" s="46">
        <v>11.5</v>
      </c>
      <c r="AY22" s="46"/>
      <c r="AZ22" s="46"/>
      <c r="BA22" s="46"/>
      <c r="BB22" s="46"/>
      <c r="BC22" s="46">
        <v>6.5</v>
      </c>
      <c r="BD22" s="46"/>
      <c r="BE22" s="46"/>
      <c r="BF22" s="46">
        <v>6.3</v>
      </c>
      <c r="BG22" s="25"/>
      <c r="BH22" s="25"/>
      <c r="BI22" s="25"/>
      <c r="BJ22" s="25"/>
      <c r="BK22" s="46">
        <v>21</v>
      </c>
      <c r="BL22" s="46"/>
      <c r="BM22" s="46"/>
      <c r="BN22" s="46"/>
      <c r="BO22" s="46"/>
      <c r="BP22" s="46"/>
      <c r="BQ22" s="46"/>
      <c r="BR22" s="46"/>
      <c r="BS22" s="46">
        <v>6.9</v>
      </c>
      <c r="BT22" s="46"/>
      <c r="BU22" s="46"/>
      <c r="BV22" s="46">
        <v>6</v>
      </c>
      <c r="BW22" s="46"/>
      <c r="BX22" s="46"/>
      <c r="BY22" s="46"/>
      <c r="BZ22" s="46"/>
      <c r="CA22" s="46"/>
      <c r="CB22" s="46"/>
      <c r="CC22" s="46"/>
      <c r="CD22" s="46"/>
      <c r="CE22" s="46">
        <v>9</v>
      </c>
      <c r="CF22" s="46"/>
      <c r="CG22" s="46"/>
      <c r="CH22" s="46"/>
      <c r="CI22" s="46"/>
      <c r="CJ22" s="46"/>
      <c r="CK22" s="46"/>
      <c r="CL22" s="46"/>
      <c r="CM22" s="46"/>
      <c r="CN22" s="46"/>
      <c r="CO22" s="51">
        <v>21.1</v>
      </c>
      <c r="CP22" s="25"/>
      <c r="CQ22" s="25"/>
      <c r="CR22" s="25"/>
      <c r="CS22" s="25"/>
      <c r="CT22" s="25">
        <v>10</v>
      </c>
      <c r="CU22" s="25"/>
      <c r="CV22" s="25"/>
      <c r="CW22" s="25"/>
      <c r="CX22" s="25">
        <v>14.3</v>
      </c>
      <c r="CY22" s="46"/>
      <c r="CZ22" s="46"/>
      <c r="DA22" s="46"/>
      <c r="DB22" s="46"/>
      <c r="DC22" s="51">
        <v>21.1</v>
      </c>
      <c r="DD22" s="25"/>
      <c r="DE22" s="25"/>
      <c r="DF22" s="25">
        <v>10</v>
      </c>
      <c r="DG22" s="46"/>
      <c r="DH22" s="46"/>
      <c r="DI22" s="46"/>
      <c r="DJ22" s="46"/>
      <c r="DK22" s="46"/>
      <c r="DL22" s="46"/>
      <c r="DM22" s="46"/>
      <c r="DN22" s="46"/>
      <c r="DO22" s="46"/>
      <c r="DP22" s="46"/>
      <c r="DQ22" s="51">
        <v>21.1</v>
      </c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50"/>
      <c r="EJ22" s="50"/>
    </row>
    <row r="23" spans="1:140" x14ac:dyDescent="0.25">
      <c r="A23" s="14">
        <f t="shared" si="0"/>
        <v>20</v>
      </c>
      <c r="B23" s="35">
        <f>SUM(D23:L23)</f>
        <v>29</v>
      </c>
      <c r="C23" s="35"/>
      <c r="D23" s="71">
        <v>1</v>
      </c>
      <c r="E23" s="26"/>
      <c r="F23" s="27"/>
      <c r="G23" s="28"/>
      <c r="H23" s="29"/>
      <c r="I23" s="30"/>
      <c r="J23" s="23">
        <v>1</v>
      </c>
      <c r="K23" s="23">
        <v>27</v>
      </c>
      <c r="L23" s="23"/>
      <c r="M23" s="41" t="s">
        <v>27</v>
      </c>
      <c r="N23" s="41" t="s">
        <v>59</v>
      </c>
      <c r="O23" s="23">
        <v>1962</v>
      </c>
      <c r="P23" s="42">
        <f>SUM(R23:AEG23)</f>
        <v>236.20000000000005</v>
      </c>
      <c r="Q23" s="43">
        <f>COUNTIF(R23:AEG23,"&gt;0")</f>
        <v>29</v>
      </c>
      <c r="R23" s="44"/>
      <c r="S23" s="46">
        <v>10</v>
      </c>
      <c r="T23" s="46">
        <v>7.5</v>
      </c>
      <c r="U23" s="46"/>
      <c r="V23" s="46"/>
      <c r="W23" s="46">
        <v>11</v>
      </c>
      <c r="X23" s="46"/>
      <c r="Y23" s="84">
        <v>7.5</v>
      </c>
      <c r="Z23" s="46"/>
      <c r="AA23" s="46"/>
      <c r="AB23" s="46"/>
      <c r="AC23" s="46"/>
      <c r="AD23" s="46"/>
      <c r="AE23" s="46"/>
      <c r="AF23" s="46"/>
      <c r="AG23" s="46"/>
      <c r="AH23" s="46"/>
      <c r="AI23" s="46">
        <v>10</v>
      </c>
      <c r="AJ23" s="46">
        <v>11.8</v>
      </c>
      <c r="AK23" s="46"/>
      <c r="AL23" s="46">
        <v>11.5</v>
      </c>
      <c r="AM23" s="46"/>
      <c r="AN23" s="46"/>
      <c r="AO23" s="46">
        <v>5</v>
      </c>
      <c r="AP23" s="46"/>
      <c r="AQ23" s="46"/>
      <c r="AR23" s="46">
        <v>6</v>
      </c>
      <c r="AS23" s="46"/>
      <c r="AT23" s="46"/>
      <c r="AU23" s="46"/>
      <c r="AV23" s="46"/>
      <c r="AW23" s="46"/>
      <c r="AX23" s="46">
        <v>11.5</v>
      </c>
      <c r="AY23" s="46"/>
      <c r="AZ23" s="46"/>
      <c r="BA23" s="46"/>
      <c r="BB23" s="46"/>
      <c r="BC23" s="46">
        <v>6.5</v>
      </c>
      <c r="BD23" s="46"/>
      <c r="BE23" s="46"/>
      <c r="BF23" s="46">
        <v>6.3</v>
      </c>
      <c r="BG23" s="44"/>
      <c r="BH23" s="44"/>
      <c r="BI23" s="44"/>
      <c r="BJ23" s="44"/>
      <c r="BK23" s="46">
        <v>21</v>
      </c>
      <c r="BL23" s="46"/>
      <c r="BM23" s="46"/>
      <c r="BN23" s="46"/>
      <c r="BO23" s="46">
        <v>6</v>
      </c>
      <c r="BP23" s="46"/>
      <c r="BQ23" s="46">
        <v>8.4</v>
      </c>
      <c r="BR23" s="46"/>
      <c r="BS23" s="46"/>
      <c r="BT23" s="46"/>
      <c r="BU23" s="46"/>
      <c r="BV23" s="46">
        <v>6</v>
      </c>
      <c r="BW23" s="46">
        <v>5.3</v>
      </c>
      <c r="BX23" s="46"/>
      <c r="BY23" s="46">
        <v>6</v>
      </c>
      <c r="BZ23" s="46"/>
      <c r="CA23" s="46">
        <v>9</v>
      </c>
      <c r="CB23" s="46"/>
      <c r="CC23" s="46">
        <v>6</v>
      </c>
      <c r="CD23" s="46">
        <v>6.3</v>
      </c>
      <c r="CE23" s="46">
        <v>9</v>
      </c>
      <c r="CF23" s="46"/>
      <c r="CG23" s="46">
        <v>15.5</v>
      </c>
      <c r="CH23" s="46" t="s">
        <v>12</v>
      </c>
      <c r="CI23" s="25"/>
      <c r="CJ23" s="25"/>
      <c r="CK23" s="25"/>
      <c r="CL23" s="25"/>
      <c r="CM23" s="25"/>
      <c r="CN23" s="25"/>
      <c r="CO23" s="25"/>
      <c r="CP23" s="25"/>
      <c r="CQ23" s="25">
        <v>5.3</v>
      </c>
      <c r="CR23" s="25">
        <v>6.3</v>
      </c>
      <c r="CS23" s="25"/>
      <c r="CT23" s="25"/>
      <c r="CU23" s="25">
        <v>2.5</v>
      </c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>
        <v>10</v>
      </c>
      <c r="DQ23" s="25"/>
      <c r="DR23" s="25"/>
      <c r="DS23" s="25"/>
      <c r="DT23" s="25"/>
      <c r="DU23" s="25"/>
      <c r="DV23" s="25">
        <v>4.2</v>
      </c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>
        <v>4.8</v>
      </c>
      <c r="EH23" s="25"/>
      <c r="EI23" s="46"/>
      <c r="EJ23" s="46"/>
    </row>
    <row r="24" spans="1:140" x14ac:dyDescent="0.25">
      <c r="A24" s="14">
        <f t="shared" si="0"/>
        <v>21</v>
      </c>
      <c r="B24" s="35">
        <f>SUM(D24:L24)</f>
        <v>29</v>
      </c>
      <c r="C24" s="35"/>
      <c r="D24" s="70"/>
      <c r="E24" s="36"/>
      <c r="F24" s="37"/>
      <c r="G24" s="38"/>
      <c r="H24" s="39"/>
      <c r="I24" s="40">
        <v>1</v>
      </c>
      <c r="J24" s="23"/>
      <c r="K24" s="23">
        <v>25</v>
      </c>
      <c r="L24" s="23">
        <v>3</v>
      </c>
      <c r="M24" s="41" t="s">
        <v>239</v>
      </c>
      <c r="N24" s="41" t="s">
        <v>173</v>
      </c>
      <c r="O24" s="23">
        <v>1959</v>
      </c>
      <c r="P24" s="42">
        <f>SUM(R24:AEG24)</f>
        <v>234.90000000000006</v>
      </c>
      <c r="Q24" s="43">
        <f>COUNTIF(R24:AEG24,"&gt;0")</f>
        <v>29</v>
      </c>
      <c r="R24" s="23"/>
      <c r="S24" s="46"/>
      <c r="T24" s="46"/>
      <c r="U24" s="46"/>
      <c r="V24" s="46"/>
      <c r="W24" s="46">
        <v>11</v>
      </c>
      <c r="X24" s="46"/>
      <c r="Y24" s="46"/>
      <c r="Z24" s="46"/>
      <c r="AA24" s="46"/>
      <c r="AB24" s="46"/>
      <c r="AC24" s="46"/>
      <c r="AD24" s="46"/>
      <c r="AE24" s="46">
        <v>10</v>
      </c>
      <c r="AF24" s="51">
        <v>21.1</v>
      </c>
      <c r="AG24" s="46"/>
      <c r="AH24" s="46"/>
      <c r="AI24" s="46"/>
      <c r="AJ24" s="46">
        <v>11.8</v>
      </c>
      <c r="AK24" s="46"/>
      <c r="AL24" s="46">
        <v>11.5</v>
      </c>
      <c r="AM24" s="46">
        <v>1.6</v>
      </c>
      <c r="AN24" s="46"/>
      <c r="AO24" s="46">
        <v>5</v>
      </c>
      <c r="AP24" s="46"/>
      <c r="AQ24" s="46">
        <v>12</v>
      </c>
      <c r="AR24" s="46">
        <v>6</v>
      </c>
      <c r="AS24" s="46"/>
      <c r="AT24" s="46"/>
      <c r="AU24" s="46"/>
      <c r="AV24" s="46">
        <v>6</v>
      </c>
      <c r="AW24" s="46"/>
      <c r="AX24" s="46">
        <v>11.5</v>
      </c>
      <c r="AY24" s="46"/>
      <c r="AZ24" s="46"/>
      <c r="BA24" s="46"/>
      <c r="BB24" s="46"/>
      <c r="BC24" s="46">
        <v>6.5</v>
      </c>
      <c r="BD24" s="46"/>
      <c r="BE24" s="46"/>
      <c r="BF24" s="46">
        <v>6.3</v>
      </c>
      <c r="BG24" s="46"/>
      <c r="BH24" s="46">
        <v>6</v>
      </c>
      <c r="BI24" s="46">
        <v>9</v>
      </c>
      <c r="BJ24" s="23"/>
      <c r="BK24" s="46"/>
      <c r="BL24" s="46"/>
      <c r="BM24" s="46">
        <v>10</v>
      </c>
      <c r="BN24" s="46"/>
      <c r="BO24" s="46"/>
      <c r="BP24" s="46"/>
      <c r="BQ24" s="46">
        <v>8.4</v>
      </c>
      <c r="BR24" s="46"/>
      <c r="BS24" s="46">
        <v>6.9</v>
      </c>
      <c r="BT24" s="46"/>
      <c r="BU24" s="46"/>
      <c r="BV24" s="46"/>
      <c r="BW24" s="46"/>
      <c r="BX24" s="46"/>
      <c r="BY24" s="46"/>
      <c r="BZ24" s="46"/>
      <c r="CA24" s="46"/>
      <c r="CB24" s="46"/>
      <c r="CC24" s="46">
        <v>6</v>
      </c>
      <c r="CD24" s="46">
        <v>6.3</v>
      </c>
      <c r="CE24" s="46">
        <v>9</v>
      </c>
      <c r="CF24" s="46"/>
      <c r="CG24" s="46">
        <v>15.5</v>
      </c>
      <c r="CH24" s="46" t="s">
        <v>12</v>
      </c>
      <c r="CI24" s="25"/>
      <c r="CJ24" s="25"/>
      <c r="CK24" s="25"/>
      <c r="CL24" s="25"/>
      <c r="CM24" s="25">
        <v>5</v>
      </c>
      <c r="CN24" s="25"/>
      <c r="CO24" s="25"/>
      <c r="CP24" s="25"/>
      <c r="CQ24" s="25">
        <v>5.3</v>
      </c>
      <c r="CR24" s="25">
        <v>6.3</v>
      </c>
      <c r="CS24" s="25"/>
      <c r="CT24" s="25"/>
      <c r="CU24" s="25">
        <v>2.5</v>
      </c>
      <c r="CV24" s="25"/>
      <c r="CW24" s="25"/>
      <c r="CX24" s="25">
        <v>14.3</v>
      </c>
      <c r="CY24" s="25"/>
      <c r="CZ24" s="25"/>
      <c r="DA24" s="25"/>
      <c r="DB24" s="25"/>
      <c r="DC24" s="25"/>
      <c r="DD24" s="25">
        <v>1.6</v>
      </c>
      <c r="DE24" s="25"/>
      <c r="DF24" s="25"/>
      <c r="DG24" s="25"/>
      <c r="DH24" s="25">
        <v>2.5</v>
      </c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  <c r="DZ24" s="63"/>
      <c r="EA24" s="63"/>
      <c r="EB24" s="63"/>
      <c r="EC24" s="63"/>
      <c r="ED24" s="63"/>
      <c r="EE24" s="63"/>
      <c r="EF24" s="63"/>
      <c r="EG24" s="63"/>
      <c r="EH24" s="63"/>
      <c r="EI24" s="48"/>
      <c r="EJ24" s="48"/>
    </row>
    <row r="25" spans="1:140" x14ac:dyDescent="0.25">
      <c r="A25" s="14">
        <f t="shared" si="0"/>
        <v>22</v>
      </c>
      <c r="B25" s="35">
        <f>SUM(D25:L25)</f>
        <v>23</v>
      </c>
      <c r="C25" s="35"/>
      <c r="D25" s="70"/>
      <c r="E25" s="36"/>
      <c r="F25" s="37"/>
      <c r="G25" s="38"/>
      <c r="H25" s="39"/>
      <c r="I25" s="40">
        <v>2</v>
      </c>
      <c r="J25" s="23">
        <v>3</v>
      </c>
      <c r="K25" s="23">
        <v>16</v>
      </c>
      <c r="L25" s="23">
        <v>2</v>
      </c>
      <c r="M25" s="41" t="s">
        <v>33</v>
      </c>
      <c r="N25" s="41" t="s">
        <v>34</v>
      </c>
      <c r="O25" s="23">
        <v>1980</v>
      </c>
      <c r="P25" s="42">
        <f>SUM(R25:AEG25)</f>
        <v>226.90000000000003</v>
      </c>
      <c r="Q25" s="43">
        <f>COUNTIF(R25:AEG25,"&gt;0")</f>
        <v>23</v>
      </c>
      <c r="R25" s="44"/>
      <c r="S25" s="51">
        <v>21.1</v>
      </c>
      <c r="T25" s="46"/>
      <c r="U25" s="46"/>
      <c r="V25" s="46"/>
      <c r="W25" s="46">
        <v>11</v>
      </c>
      <c r="X25" s="46"/>
      <c r="Y25" s="46"/>
      <c r="Z25" s="46"/>
      <c r="AA25" s="46">
        <v>6.6</v>
      </c>
      <c r="AB25" s="46"/>
      <c r="AC25" s="46">
        <v>5</v>
      </c>
      <c r="AD25" s="46"/>
      <c r="AE25" s="46"/>
      <c r="AF25" s="46"/>
      <c r="AG25" s="46">
        <v>8.1</v>
      </c>
      <c r="AH25" s="46"/>
      <c r="AI25" s="46"/>
      <c r="AJ25" s="46">
        <v>11.8</v>
      </c>
      <c r="AK25" s="46"/>
      <c r="AL25" s="46"/>
      <c r="AM25" s="46">
        <v>5</v>
      </c>
      <c r="AN25" s="46"/>
      <c r="AO25" s="46">
        <v>5</v>
      </c>
      <c r="AP25" s="46"/>
      <c r="AQ25" s="46">
        <v>12</v>
      </c>
      <c r="AR25" s="46">
        <v>7</v>
      </c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6"/>
      <c r="BL25" s="46"/>
      <c r="BM25" s="46"/>
      <c r="BN25" s="46"/>
      <c r="BO25" s="46"/>
      <c r="BP25" s="46"/>
      <c r="BQ25" s="46"/>
      <c r="BR25" s="46"/>
      <c r="BS25" s="46">
        <v>6.9</v>
      </c>
      <c r="BT25" s="46"/>
      <c r="BU25" s="46"/>
      <c r="BV25" s="46"/>
      <c r="BW25" s="46"/>
      <c r="BX25" s="46"/>
      <c r="BY25" s="46"/>
      <c r="BZ25" s="46"/>
      <c r="CA25" s="46"/>
      <c r="CB25" s="46"/>
      <c r="CC25" s="46">
        <v>5</v>
      </c>
      <c r="CD25" s="46">
        <v>6.3</v>
      </c>
      <c r="CE25" s="46"/>
      <c r="CF25" s="46"/>
      <c r="CG25" s="46">
        <v>15.5</v>
      </c>
      <c r="CH25" s="46" t="s">
        <v>12</v>
      </c>
      <c r="CI25" s="25"/>
      <c r="CJ25" s="25"/>
      <c r="CK25" s="25"/>
      <c r="CL25" s="25"/>
      <c r="CM25" s="25"/>
      <c r="CN25" s="25"/>
      <c r="CO25" s="25"/>
      <c r="CP25" s="25"/>
      <c r="CQ25" s="25">
        <v>5.3</v>
      </c>
      <c r="CR25" s="25"/>
      <c r="CS25" s="25"/>
      <c r="CT25" s="25">
        <v>10</v>
      </c>
      <c r="CU25" s="25"/>
      <c r="CV25" s="25"/>
      <c r="CW25" s="25"/>
      <c r="CX25" s="25">
        <v>14.3</v>
      </c>
      <c r="CY25" s="25"/>
      <c r="CZ25" s="25"/>
      <c r="DA25" s="25"/>
      <c r="DB25" s="25"/>
      <c r="DC25" s="25">
        <v>13</v>
      </c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 t="s">
        <v>12</v>
      </c>
      <c r="DO25" s="25">
        <v>15.4</v>
      </c>
      <c r="DP25" s="25">
        <v>10</v>
      </c>
      <c r="DQ25" s="25"/>
      <c r="DR25" s="25"/>
      <c r="DS25" s="25"/>
      <c r="DT25" s="25"/>
      <c r="DU25" s="25"/>
      <c r="DV25" s="25">
        <v>5.5</v>
      </c>
      <c r="DW25" s="25"/>
      <c r="DX25" s="25">
        <v>6</v>
      </c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46"/>
      <c r="EJ25" s="51">
        <v>21.1</v>
      </c>
    </row>
    <row r="26" spans="1:140" x14ac:dyDescent="0.25">
      <c r="A26" s="14">
        <f t="shared" si="0"/>
        <v>23</v>
      </c>
      <c r="B26" s="35">
        <f>SUM(D26:L26)</f>
        <v>23</v>
      </c>
      <c r="C26" s="35"/>
      <c r="D26" s="71">
        <v>5</v>
      </c>
      <c r="E26" s="36"/>
      <c r="F26" s="37"/>
      <c r="G26" s="38"/>
      <c r="H26" s="39"/>
      <c r="I26" s="40">
        <v>1</v>
      </c>
      <c r="J26" s="23">
        <v>2</v>
      </c>
      <c r="K26" s="23">
        <v>13</v>
      </c>
      <c r="L26" s="23">
        <v>2</v>
      </c>
      <c r="M26" s="41" t="s">
        <v>60</v>
      </c>
      <c r="N26" s="41" t="s">
        <v>61</v>
      </c>
      <c r="O26" s="23">
        <v>1988</v>
      </c>
      <c r="P26" s="42">
        <f>SUM(R26:AEG26)</f>
        <v>224.30000000000004</v>
      </c>
      <c r="Q26" s="43">
        <f>COUNTIF(R26:AEG26,"&gt;0")</f>
        <v>23</v>
      </c>
      <c r="R26" s="44"/>
      <c r="S26" s="46"/>
      <c r="T26" s="46"/>
      <c r="U26" s="51">
        <v>21.1</v>
      </c>
      <c r="V26" s="46"/>
      <c r="W26" s="46">
        <v>11</v>
      </c>
      <c r="X26" s="46"/>
      <c r="Y26" s="84">
        <v>7.5</v>
      </c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>
        <v>11.8</v>
      </c>
      <c r="AK26" s="46"/>
      <c r="AL26" s="46">
        <v>11.5</v>
      </c>
      <c r="AM26" s="46">
        <v>5</v>
      </c>
      <c r="AN26" s="82">
        <v>21.1</v>
      </c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>
        <v>6.5</v>
      </c>
      <c r="BD26" s="44"/>
      <c r="BE26" s="44"/>
      <c r="BF26" s="44"/>
      <c r="BG26" s="44"/>
      <c r="BH26" s="44"/>
      <c r="BI26" s="44"/>
      <c r="BJ26" s="44"/>
      <c r="BK26" s="46"/>
      <c r="BL26" s="46"/>
      <c r="BM26" s="46"/>
      <c r="BN26" s="46"/>
      <c r="BO26" s="46"/>
      <c r="BP26" s="46"/>
      <c r="BQ26" s="46">
        <v>8.4</v>
      </c>
      <c r="BR26" s="46"/>
      <c r="BS26" s="46">
        <v>6.9</v>
      </c>
      <c r="BT26" s="46"/>
      <c r="BU26" s="46"/>
      <c r="BV26" s="46"/>
      <c r="BW26" s="46"/>
      <c r="BX26" s="46"/>
      <c r="BY26" s="46">
        <v>6</v>
      </c>
      <c r="BZ26" s="46"/>
      <c r="CA26" s="46"/>
      <c r="CB26" s="46"/>
      <c r="CC26" s="46">
        <v>6</v>
      </c>
      <c r="CD26" s="46">
        <v>6.3</v>
      </c>
      <c r="CE26" s="46"/>
      <c r="CF26" s="46"/>
      <c r="CG26" s="46">
        <v>15.5</v>
      </c>
      <c r="CH26" s="46" t="s">
        <v>12</v>
      </c>
      <c r="CI26" s="25"/>
      <c r="CJ26" s="25"/>
      <c r="CK26" s="25"/>
      <c r="CL26" s="25"/>
      <c r="CM26" s="25"/>
      <c r="CN26" s="25"/>
      <c r="CO26" s="25"/>
      <c r="CP26" s="25"/>
      <c r="CQ26" s="25">
        <v>5.3</v>
      </c>
      <c r="CR26" s="25"/>
      <c r="CS26" s="76">
        <v>21.1</v>
      </c>
      <c r="CT26" s="25"/>
      <c r="CU26" s="25"/>
      <c r="CV26" s="25"/>
      <c r="CW26" s="25"/>
      <c r="CX26" s="25">
        <v>14.3</v>
      </c>
      <c r="CY26" s="25"/>
      <c r="CZ26" s="25"/>
      <c r="DA26" s="25"/>
      <c r="DB26" s="25"/>
      <c r="DC26" s="25"/>
      <c r="DD26" s="25"/>
      <c r="DE26" s="25"/>
      <c r="DF26" s="25"/>
      <c r="DG26" s="25"/>
      <c r="DH26" s="25">
        <v>2.5</v>
      </c>
      <c r="DI26" s="72">
        <v>7.5</v>
      </c>
      <c r="DJ26" s="25"/>
      <c r="DK26" s="25"/>
      <c r="DL26" s="25"/>
      <c r="DM26" s="25"/>
      <c r="DN26" s="72">
        <v>7.5</v>
      </c>
      <c r="DO26" s="25"/>
      <c r="DP26" s="25">
        <v>10</v>
      </c>
      <c r="DQ26" s="25"/>
      <c r="DR26" s="25"/>
      <c r="DS26" s="25"/>
      <c r="DT26" s="25"/>
      <c r="DU26" s="25"/>
      <c r="DV26" s="25">
        <v>5.5</v>
      </c>
      <c r="DW26" s="25"/>
      <c r="DX26" s="25">
        <v>6</v>
      </c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50"/>
      <c r="EJ26" s="50"/>
    </row>
    <row r="27" spans="1:140" x14ac:dyDescent="0.25">
      <c r="A27" s="14">
        <f t="shared" si="0"/>
        <v>24</v>
      </c>
      <c r="B27" s="35">
        <f>SUM(D27:L27)</f>
        <v>24</v>
      </c>
      <c r="C27" s="35"/>
      <c r="D27" s="70"/>
      <c r="E27" s="36"/>
      <c r="F27" s="37"/>
      <c r="G27" s="38"/>
      <c r="H27" s="39"/>
      <c r="I27" s="40">
        <v>2</v>
      </c>
      <c r="J27" s="23">
        <v>1</v>
      </c>
      <c r="K27" s="23">
        <v>19</v>
      </c>
      <c r="L27" s="23">
        <v>2</v>
      </c>
      <c r="M27" s="41" t="s">
        <v>219</v>
      </c>
      <c r="N27" s="41" t="s">
        <v>220</v>
      </c>
      <c r="O27" s="23">
        <v>1972</v>
      </c>
      <c r="P27" s="42">
        <f>SUM(R27:AEG27)</f>
        <v>220.50000000000003</v>
      </c>
      <c r="Q27" s="43">
        <f>COUNTIF(R27:AEG27,"&gt;0")</f>
        <v>24</v>
      </c>
      <c r="R27" s="44"/>
      <c r="S27" s="46"/>
      <c r="T27" s="46"/>
      <c r="U27" s="46"/>
      <c r="V27" s="46">
        <v>9.5</v>
      </c>
      <c r="W27" s="46"/>
      <c r="X27" s="46"/>
      <c r="Y27" s="46">
        <v>9</v>
      </c>
      <c r="Z27" s="46"/>
      <c r="AA27" s="46">
        <v>6.6</v>
      </c>
      <c r="AB27" s="46"/>
      <c r="AC27" s="46">
        <v>5</v>
      </c>
      <c r="AD27" s="46"/>
      <c r="AE27" s="46"/>
      <c r="AF27" s="51">
        <v>21.1</v>
      </c>
      <c r="AG27" s="46"/>
      <c r="AH27" s="46"/>
      <c r="AI27" s="46"/>
      <c r="AJ27" s="46">
        <v>11.8</v>
      </c>
      <c r="AK27" s="46"/>
      <c r="AL27" s="46">
        <v>11.5</v>
      </c>
      <c r="AM27" s="46">
        <v>1.6</v>
      </c>
      <c r="AN27" s="46"/>
      <c r="AO27" s="46"/>
      <c r="AP27" s="51">
        <v>21.1</v>
      </c>
      <c r="AQ27" s="46">
        <v>12</v>
      </c>
      <c r="AR27" s="46">
        <v>6</v>
      </c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 t="s">
        <v>12</v>
      </c>
      <c r="BG27" s="46"/>
      <c r="BH27" s="46"/>
      <c r="BI27" s="46" t="s">
        <v>12</v>
      </c>
      <c r="BJ27" s="44"/>
      <c r="BK27" s="46"/>
      <c r="BL27" s="46"/>
      <c r="BM27" s="46"/>
      <c r="BN27" s="46"/>
      <c r="BO27" s="46">
        <v>6</v>
      </c>
      <c r="BP27" s="46"/>
      <c r="BQ27" s="46">
        <v>8.4</v>
      </c>
      <c r="BR27" s="46"/>
      <c r="BS27" s="46">
        <v>6.9</v>
      </c>
      <c r="BT27" s="46"/>
      <c r="BU27" s="46"/>
      <c r="BV27" s="46"/>
      <c r="BW27" s="46">
        <v>5.3</v>
      </c>
      <c r="BX27" s="46"/>
      <c r="BY27" s="46">
        <v>6</v>
      </c>
      <c r="BZ27" s="46">
        <v>7</v>
      </c>
      <c r="CA27" s="46"/>
      <c r="CB27" s="46"/>
      <c r="CC27" s="46">
        <v>6</v>
      </c>
      <c r="CD27" s="46">
        <v>6.3</v>
      </c>
      <c r="CE27" s="46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>
        <v>14.3</v>
      </c>
      <c r="CY27" s="25">
        <v>11.2</v>
      </c>
      <c r="CZ27" s="25"/>
      <c r="DA27" s="25"/>
      <c r="DB27" s="25"/>
      <c r="DC27" s="25"/>
      <c r="DD27" s="25"/>
      <c r="DE27" s="25"/>
      <c r="DF27" s="25"/>
      <c r="DG27" s="25"/>
      <c r="DH27" s="25">
        <v>2.5</v>
      </c>
      <c r="DI27" s="25"/>
      <c r="DJ27" s="25"/>
      <c r="DK27" s="25"/>
      <c r="DL27" s="25"/>
      <c r="DM27" s="25"/>
      <c r="DN27" s="25" t="s">
        <v>12</v>
      </c>
      <c r="DO27" s="25">
        <v>15.4</v>
      </c>
      <c r="DP27" s="25">
        <v>10</v>
      </c>
      <c r="DQ27" s="63"/>
      <c r="DR27" s="63"/>
      <c r="DS27" s="63"/>
      <c r="DT27" s="63"/>
      <c r="DU27" s="63"/>
      <c r="DV27" s="63"/>
      <c r="DW27" s="63"/>
      <c r="DX27" s="63"/>
      <c r="DY27" s="63"/>
      <c r="DZ27" s="63"/>
      <c r="EA27" s="63"/>
      <c r="EB27" s="63"/>
      <c r="EC27" s="63"/>
      <c r="ED27" s="63"/>
      <c r="EE27" s="63"/>
      <c r="EF27" s="63"/>
      <c r="EG27" s="63"/>
      <c r="EH27" s="63"/>
      <c r="EI27" s="48"/>
      <c r="EJ27" s="48"/>
    </row>
    <row r="28" spans="1:140" x14ac:dyDescent="0.25">
      <c r="A28" s="14">
        <f t="shared" si="0"/>
        <v>25</v>
      </c>
      <c r="B28" s="35">
        <f>SUM(D28:L28)</f>
        <v>28</v>
      </c>
      <c r="C28" s="35"/>
      <c r="D28" s="70"/>
      <c r="E28" s="36"/>
      <c r="F28" s="37"/>
      <c r="G28" s="38"/>
      <c r="H28" s="39"/>
      <c r="I28" s="40">
        <v>1</v>
      </c>
      <c r="J28" s="23">
        <v>6</v>
      </c>
      <c r="K28" s="23">
        <v>19</v>
      </c>
      <c r="L28" s="23">
        <v>2</v>
      </c>
      <c r="M28" s="41" t="s">
        <v>41</v>
      </c>
      <c r="N28" s="41" t="s">
        <v>42</v>
      </c>
      <c r="O28" s="23">
        <v>1991</v>
      </c>
      <c r="P28" s="42">
        <f>SUM(R28:AEG28)</f>
        <v>217.10000000000002</v>
      </c>
      <c r="Q28" s="43">
        <f>COUNTIF(R28:AEG28,"&gt;0")</f>
        <v>28</v>
      </c>
      <c r="R28" s="44"/>
      <c r="S28" s="51">
        <v>21.1</v>
      </c>
      <c r="T28" s="46"/>
      <c r="U28" s="46"/>
      <c r="V28" s="46"/>
      <c r="W28" s="46">
        <v>11</v>
      </c>
      <c r="X28" s="46"/>
      <c r="Y28" s="46"/>
      <c r="Z28" s="46"/>
      <c r="AA28" s="46">
        <v>6.6</v>
      </c>
      <c r="AB28" s="46"/>
      <c r="AC28" s="46"/>
      <c r="AD28" s="46">
        <v>7</v>
      </c>
      <c r="AE28" s="46"/>
      <c r="AF28" s="46"/>
      <c r="AG28" s="46"/>
      <c r="AH28" s="46"/>
      <c r="AI28" s="46"/>
      <c r="AJ28" s="46">
        <v>10</v>
      </c>
      <c r="AK28" s="46"/>
      <c r="AL28" s="46"/>
      <c r="AM28" s="46"/>
      <c r="AN28" s="46"/>
      <c r="AO28" s="46"/>
      <c r="AP28" s="46"/>
      <c r="AQ28" s="46">
        <v>12</v>
      </c>
      <c r="AR28" s="46"/>
      <c r="AS28" s="46"/>
      <c r="AT28" s="46"/>
      <c r="AU28" s="46"/>
      <c r="AV28" s="46"/>
      <c r="AW28" s="46">
        <v>5</v>
      </c>
      <c r="AX28" s="46">
        <v>11.5</v>
      </c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6"/>
      <c r="BL28" s="46"/>
      <c r="BM28" s="46">
        <v>10</v>
      </c>
      <c r="BN28" s="46"/>
      <c r="BO28" s="46"/>
      <c r="BP28" s="46"/>
      <c r="BQ28" s="46"/>
      <c r="BR28" s="46"/>
      <c r="BS28" s="46">
        <v>6.9</v>
      </c>
      <c r="BT28" s="46"/>
      <c r="BU28" s="46"/>
      <c r="BV28" s="46"/>
      <c r="BW28" s="46"/>
      <c r="BX28" s="46"/>
      <c r="BY28" s="46">
        <v>6</v>
      </c>
      <c r="BZ28" s="46"/>
      <c r="CA28" s="46"/>
      <c r="CB28" s="46"/>
      <c r="CC28" s="46"/>
      <c r="CD28" s="46">
        <v>6.3</v>
      </c>
      <c r="CE28" s="46"/>
      <c r="CF28" s="46"/>
      <c r="CG28" s="46">
        <v>15.5</v>
      </c>
      <c r="CH28" s="46" t="s">
        <v>12</v>
      </c>
      <c r="CI28" s="25">
        <v>5.4</v>
      </c>
      <c r="CJ28" s="25">
        <v>10</v>
      </c>
      <c r="CK28" s="25"/>
      <c r="CL28" s="25"/>
      <c r="CM28" s="25"/>
      <c r="CN28" s="25"/>
      <c r="CO28" s="25"/>
      <c r="CP28" s="25"/>
      <c r="CQ28" s="25"/>
      <c r="CR28" s="25">
        <v>6.3</v>
      </c>
      <c r="CS28" s="25"/>
      <c r="CT28" s="25"/>
      <c r="CU28" s="25">
        <v>2.5</v>
      </c>
      <c r="CV28" s="25"/>
      <c r="CW28" s="25">
        <v>8</v>
      </c>
      <c r="CX28" s="25"/>
      <c r="CY28" s="25"/>
      <c r="CZ28" s="25">
        <v>6.5</v>
      </c>
      <c r="DA28" s="25"/>
      <c r="DB28" s="25"/>
      <c r="DC28" s="25"/>
      <c r="DD28" s="25">
        <v>1.6</v>
      </c>
      <c r="DE28" s="25"/>
      <c r="DF28" s="25"/>
      <c r="DG28" s="25"/>
      <c r="DH28" s="25">
        <v>2.5</v>
      </c>
      <c r="DI28" s="25"/>
      <c r="DJ28" s="25"/>
      <c r="DK28" s="25"/>
      <c r="DL28" s="25"/>
      <c r="DM28" s="25"/>
      <c r="DN28" s="25">
        <v>6</v>
      </c>
      <c r="DO28" s="25"/>
      <c r="DP28" s="25">
        <v>10</v>
      </c>
      <c r="DQ28" s="46"/>
      <c r="DR28" s="46">
        <v>5.5</v>
      </c>
      <c r="DS28" s="46"/>
      <c r="DT28" s="46"/>
      <c r="DU28" s="46"/>
      <c r="DV28" s="46"/>
      <c r="DW28" s="46"/>
      <c r="DX28" s="46">
        <v>6</v>
      </c>
      <c r="DY28" s="25">
        <v>6.4</v>
      </c>
      <c r="DZ28" s="25"/>
      <c r="EA28" s="25">
        <v>5</v>
      </c>
      <c r="EB28" s="25"/>
      <c r="EC28" s="25"/>
      <c r="ED28" s="25"/>
      <c r="EE28" s="25"/>
      <c r="EF28" s="25"/>
      <c r="EG28" s="25"/>
      <c r="EH28" s="25"/>
      <c r="EI28" s="50"/>
      <c r="EJ28" s="46">
        <v>6.5</v>
      </c>
    </row>
    <row r="29" spans="1:140" x14ac:dyDescent="0.25">
      <c r="A29" s="14">
        <f t="shared" si="0"/>
        <v>26</v>
      </c>
      <c r="B29" s="35">
        <f>SUM(D29:L29)</f>
        <v>25</v>
      </c>
      <c r="C29" s="35"/>
      <c r="D29" s="70"/>
      <c r="E29" s="36"/>
      <c r="F29" s="37"/>
      <c r="G29" s="38"/>
      <c r="H29" s="39"/>
      <c r="I29" s="40">
        <v>2</v>
      </c>
      <c r="J29" s="23">
        <v>5</v>
      </c>
      <c r="K29" s="23">
        <v>15</v>
      </c>
      <c r="L29" s="23">
        <v>3</v>
      </c>
      <c r="M29" s="41" t="s">
        <v>202</v>
      </c>
      <c r="N29" s="41" t="s">
        <v>203</v>
      </c>
      <c r="O29" s="23">
        <v>1987</v>
      </c>
      <c r="P29" s="42">
        <f>SUM(R29:AEG29)</f>
        <v>212.00000000000003</v>
      </c>
      <c r="Q29" s="43">
        <f>COUNTIF(R29:AEG29,"&gt;0")</f>
        <v>25</v>
      </c>
      <c r="R29" s="47"/>
      <c r="S29" s="46"/>
      <c r="T29" s="46"/>
      <c r="U29" s="51">
        <v>21.1</v>
      </c>
      <c r="V29" s="46"/>
      <c r="W29" s="46"/>
      <c r="X29" s="46">
        <v>10</v>
      </c>
      <c r="Y29" s="46"/>
      <c r="Z29" s="46"/>
      <c r="AA29" s="46"/>
      <c r="AB29" s="46"/>
      <c r="AC29" s="46"/>
      <c r="AD29" s="46">
        <v>5</v>
      </c>
      <c r="AE29" s="46"/>
      <c r="AF29" s="46"/>
      <c r="AG29" s="46">
        <v>8.1</v>
      </c>
      <c r="AH29" s="46"/>
      <c r="AI29" s="46">
        <v>10</v>
      </c>
      <c r="AJ29" s="46"/>
      <c r="AK29" s="46"/>
      <c r="AL29" s="46"/>
      <c r="AM29" s="46">
        <v>1.6</v>
      </c>
      <c r="AN29" s="46"/>
      <c r="AO29" s="46"/>
      <c r="AP29" s="46"/>
      <c r="AQ29" s="46"/>
      <c r="AR29" s="46"/>
      <c r="AS29" s="46"/>
      <c r="AT29" s="46"/>
      <c r="AU29" s="46"/>
      <c r="AV29" s="46">
        <v>6</v>
      </c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>
        <v>9</v>
      </c>
      <c r="BJ29" s="47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  <c r="BV29" s="46">
        <v>6</v>
      </c>
      <c r="BW29" s="46">
        <v>5.3</v>
      </c>
      <c r="BX29" s="46"/>
      <c r="BY29" s="46"/>
      <c r="BZ29" s="46">
        <v>7</v>
      </c>
      <c r="CA29" s="46"/>
      <c r="CB29" s="46"/>
      <c r="CC29" s="46"/>
      <c r="CD29" s="46">
        <v>6.3</v>
      </c>
      <c r="CE29" s="46"/>
      <c r="CF29" s="46"/>
      <c r="CG29" s="46">
        <v>15.5</v>
      </c>
      <c r="CH29" s="46" t="s">
        <v>12</v>
      </c>
      <c r="CI29" s="25"/>
      <c r="CJ29" s="25">
        <v>10</v>
      </c>
      <c r="CK29" s="25"/>
      <c r="CL29" s="25"/>
      <c r="CM29" s="25">
        <v>5</v>
      </c>
      <c r="CN29" s="25"/>
      <c r="CO29" s="25">
        <v>10</v>
      </c>
      <c r="CP29" s="25"/>
      <c r="CQ29" s="25"/>
      <c r="CR29" s="25"/>
      <c r="CS29" s="25"/>
      <c r="CT29" s="25">
        <v>10</v>
      </c>
      <c r="CU29" s="25"/>
      <c r="CV29" s="25"/>
      <c r="CW29" s="25"/>
      <c r="CX29" s="25">
        <v>14.3</v>
      </c>
      <c r="CY29" s="46"/>
      <c r="CZ29" s="46"/>
      <c r="DA29" s="46"/>
      <c r="DB29" s="46"/>
      <c r="DC29" s="46"/>
      <c r="DD29" s="46"/>
      <c r="DE29" s="46"/>
      <c r="DF29" s="46"/>
      <c r="DG29" s="46"/>
      <c r="DH29" s="46">
        <v>2.5</v>
      </c>
      <c r="DI29" s="46"/>
      <c r="DJ29" s="46"/>
      <c r="DK29" s="46"/>
      <c r="DL29" s="46"/>
      <c r="DM29" s="46"/>
      <c r="DN29" s="46"/>
      <c r="DO29" s="46"/>
      <c r="DP29" s="46"/>
      <c r="DQ29" s="51">
        <v>21.1</v>
      </c>
      <c r="DR29" s="46">
        <v>5.5</v>
      </c>
      <c r="DS29" s="46"/>
      <c r="DT29" s="46"/>
      <c r="DU29" s="46"/>
      <c r="DV29" s="46"/>
      <c r="DW29" s="46"/>
      <c r="DX29" s="46">
        <v>6</v>
      </c>
      <c r="DY29" s="25">
        <v>6.4</v>
      </c>
      <c r="DZ29" s="25"/>
      <c r="EA29" s="25">
        <v>5</v>
      </c>
      <c r="EB29" s="25">
        <v>5.3</v>
      </c>
      <c r="EC29" s="25"/>
      <c r="ED29" s="25"/>
      <c r="EE29" s="25"/>
      <c r="EF29" s="25"/>
      <c r="EG29" s="25"/>
      <c r="EH29" s="25"/>
      <c r="EI29" s="46"/>
      <c r="EJ29" s="46"/>
    </row>
    <row r="30" spans="1:140" x14ac:dyDescent="0.25">
      <c r="A30" s="14">
        <f t="shared" si="0"/>
        <v>27</v>
      </c>
      <c r="B30" s="35">
        <f>SUM(D30:L30)</f>
        <v>24</v>
      </c>
      <c r="C30" s="35"/>
      <c r="D30" s="70"/>
      <c r="E30" s="36"/>
      <c r="F30" s="37"/>
      <c r="G30" s="38"/>
      <c r="H30" s="39"/>
      <c r="I30" s="40">
        <v>2</v>
      </c>
      <c r="J30" s="23">
        <v>3</v>
      </c>
      <c r="K30" s="23">
        <v>17</v>
      </c>
      <c r="L30" s="23">
        <v>2</v>
      </c>
      <c r="M30" s="41" t="s">
        <v>39</v>
      </c>
      <c r="N30" s="41" t="s">
        <v>40</v>
      </c>
      <c r="O30" s="23">
        <v>1985</v>
      </c>
      <c r="P30" s="42">
        <f>SUM(R30:AEG30)</f>
        <v>209.50000000000003</v>
      </c>
      <c r="Q30" s="43">
        <f>COUNTIF(R30:AEG30,"&gt;0")</f>
        <v>24</v>
      </c>
      <c r="R30" s="47"/>
      <c r="S30" s="46"/>
      <c r="T30" s="46"/>
      <c r="U30" s="46"/>
      <c r="V30" s="46"/>
      <c r="W30" s="46">
        <v>11</v>
      </c>
      <c r="X30" s="46"/>
      <c r="Y30" s="46"/>
      <c r="Z30" s="46"/>
      <c r="AA30" s="46"/>
      <c r="AB30" s="46"/>
      <c r="AC30" s="46"/>
      <c r="AD30" s="46"/>
      <c r="AE30" s="46"/>
      <c r="AF30" s="51">
        <v>21.1</v>
      </c>
      <c r="AG30" s="46"/>
      <c r="AH30" s="46"/>
      <c r="AI30" s="46"/>
      <c r="AJ30" s="46">
        <v>11.8</v>
      </c>
      <c r="AK30" s="46"/>
      <c r="AL30" s="46">
        <v>11.5</v>
      </c>
      <c r="AM30" s="46">
        <v>5</v>
      </c>
      <c r="AN30" s="46"/>
      <c r="AO30" s="46"/>
      <c r="AP30" s="46"/>
      <c r="AQ30" s="46"/>
      <c r="AR30" s="46">
        <v>6</v>
      </c>
      <c r="AS30" s="46"/>
      <c r="AT30" s="46"/>
      <c r="AU30" s="46">
        <v>1.5</v>
      </c>
      <c r="AV30" s="46">
        <v>6</v>
      </c>
      <c r="AW30" s="46"/>
      <c r="AX30" s="46"/>
      <c r="AY30" s="46"/>
      <c r="AZ30" s="46"/>
      <c r="BA30" s="46"/>
      <c r="BB30" s="46"/>
      <c r="BC30" s="46"/>
      <c r="BD30" s="46"/>
      <c r="BE30" s="46"/>
      <c r="BF30" s="46">
        <v>6.3</v>
      </c>
      <c r="BG30" s="47"/>
      <c r="BH30" s="47"/>
      <c r="BI30" s="47"/>
      <c r="BJ30" s="47"/>
      <c r="BK30" s="46"/>
      <c r="BL30" s="46"/>
      <c r="BM30" s="46"/>
      <c r="BN30" s="46"/>
      <c r="BO30" s="46"/>
      <c r="BP30" s="46"/>
      <c r="BQ30" s="46"/>
      <c r="BR30" s="46"/>
      <c r="BS30" s="46">
        <v>6.9</v>
      </c>
      <c r="BT30" s="46"/>
      <c r="BU30" s="46"/>
      <c r="BV30" s="46"/>
      <c r="BW30" s="46"/>
      <c r="BX30" s="46"/>
      <c r="BY30" s="46">
        <v>6</v>
      </c>
      <c r="BZ30" s="46"/>
      <c r="CA30" s="46"/>
      <c r="CB30" s="46"/>
      <c r="CC30" s="46"/>
      <c r="CD30" s="46">
        <v>6.3</v>
      </c>
      <c r="CE30" s="46"/>
      <c r="CF30" s="46"/>
      <c r="CG30" s="46">
        <v>15.5</v>
      </c>
      <c r="CH30" s="46" t="s">
        <v>12</v>
      </c>
      <c r="CI30" s="25"/>
      <c r="CJ30" s="25">
        <v>10</v>
      </c>
      <c r="CK30" s="25"/>
      <c r="CL30" s="25"/>
      <c r="CM30" s="25"/>
      <c r="CN30" s="25"/>
      <c r="CO30" s="25"/>
      <c r="CP30" s="25"/>
      <c r="CQ30" s="25"/>
      <c r="CR30" s="25">
        <v>6.3</v>
      </c>
      <c r="CS30" s="25"/>
      <c r="CT30" s="25"/>
      <c r="CU30" s="25">
        <v>2.5</v>
      </c>
      <c r="CV30" s="25"/>
      <c r="CW30" s="25"/>
      <c r="CX30" s="25">
        <v>14.3</v>
      </c>
      <c r="CY30" s="25"/>
      <c r="CZ30" s="25"/>
      <c r="DA30" s="25"/>
      <c r="DB30" s="25"/>
      <c r="DC30" s="25"/>
      <c r="DD30" s="25"/>
      <c r="DE30" s="25"/>
      <c r="DF30" s="25">
        <v>10</v>
      </c>
      <c r="DG30" s="25"/>
      <c r="DH30" s="25">
        <v>2.5</v>
      </c>
      <c r="DI30" s="25"/>
      <c r="DJ30" s="25"/>
      <c r="DK30" s="25"/>
      <c r="DL30" s="25"/>
      <c r="DM30" s="25"/>
      <c r="DN30" s="25"/>
      <c r="DO30" s="25"/>
      <c r="DP30" s="25">
        <v>10</v>
      </c>
      <c r="DQ30" s="46"/>
      <c r="DR30" s="46">
        <v>5.5</v>
      </c>
      <c r="DS30" s="46"/>
      <c r="DT30" s="46"/>
      <c r="DU30" s="46"/>
      <c r="DV30" s="46"/>
      <c r="DW30" s="46"/>
      <c r="DX30" s="46">
        <v>6</v>
      </c>
      <c r="DY30" s="25">
        <v>6.4</v>
      </c>
      <c r="DZ30" s="25"/>
      <c r="EA30" s="25"/>
      <c r="EB30" s="25"/>
      <c r="EC30" s="25"/>
      <c r="ED30" s="25"/>
      <c r="EE30" s="25"/>
      <c r="EF30" s="25"/>
      <c r="EG30" s="25"/>
      <c r="EH30" s="25"/>
      <c r="EI30" s="50"/>
      <c r="EJ30" s="51">
        <v>21.1</v>
      </c>
    </row>
    <row r="31" spans="1:140" x14ac:dyDescent="0.25">
      <c r="A31" s="14">
        <f t="shared" si="0"/>
        <v>28</v>
      </c>
      <c r="B31" s="35">
        <f>SUM(D31:L31)</f>
        <v>21</v>
      </c>
      <c r="C31" s="35"/>
      <c r="D31" s="70" t="s">
        <v>12</v>
      </c>
      <c r="E31" s="36"/>
      <c r="F31" s="37"/>
      <c r="G31" s="38"/>
      <c r="H31" s="39"/>
      <c r="I31" s="40">
        <v>3</v>
      </c>
      <c r="J31" s="23"/>
      <c r="K31" s="23">
        <v>16</v>
      </c>
      <c r="L31" s="23">
        <v>2</v>
      </c>
      <c r="M31" s="41" t="s">
        <v>47</v>
      </c>
      <c r="N31" s="41" t="s">
        <v>48</v>
      </c>
      <c r="O31" s="23">
        <v>1969</v>
      </c>
      <c r="P31" s="42">
        <f>SUM(R31:AEG31)</f>
        <v>203</v>
      </c>
      <c r="Q31" s="43">
        <f>COUNTIF(R31:AEG31,"&gt;0")</f>
        <v>21</v>
      </c>
      <c r="R31" s="44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51">
        <v>21.1</v>
      </c>
      <c r="AG31" s="46"/>
      <c r="AH31" s="46"/>
      <c r="AI31" s="46"/>
      <c r="AJ31" s="46">
        <v>11.8</v>
      </c>
      <c r="AK31" s="46"/>
      <c r="AL31" s="46">
        <v>11.5</v>
      </c>
      <c r="AM31" s="46">
        <v>1.6</v>
      </c>
      <c r="AN31" s="46"/>
      <c r="AO31" s="46">
        <v>5</v>
      </c>
      <c r="AP31" s="46"/>
      <c r="AQ31" s="46">
        <v>12</v>
      </c>
      <c r="AR31" s="46"/>
      <c r="AS31" s="46"/>
      <c r="AT31" s="46"/>
      <c r="AU31" s="46"/>
      <c r="AV31" s="46">
        <v>6</v>
      </c>
      <c r="AW31" s="46"/>
      <c r="AX31" s="46"/>
      <c r="AY31" s="46"/>
      <c r="AZ31" s="46"/>
      <c r="BA31" s="46"/>
      <c r="BB31" s="46"/>
      <c r="BC31" s="46"/>
      <c r="BD31" s="46"/>
      <c r="BE31" s="46"/>
      <c r="BF31" s="46">
        <v>6.3</v>
      </c>
      <c r="BG31" s="46"/>
      <c r="BH31" s="46"/>
      <c r="BI31" s="46">
        <v>9</v>
      </c>
      <c r="BJ31" s="44"/>
      <c r="BK31" s="46"/>
      <c r="BL31" s="46"/>
      <c r="BM31" s="46"/>
      <c r="BN31" s="46"/>
      <c r="BO31" s="46"/>
      <c r="BP31" s="46"/>
      <c r="BQ31" s="46">
        <v>8.4</v>
      </c>
      <c r="BR31" s="46"/>
      <c r="BS31" s="46">
        <v>6.9</v>
      </c>
      <c r="BT31" s="46"/>
      <c r="BU31" s="46"/>
      <c r="BV31" s="46"/>
      <c r="BW31" s="46">
        <v>5.3</v>
      </c>
      <c r="BX31" s="46"/>
      <c r="BY31" s="46">
        <v>6</v>
      </c>
      <c r="BZ31" s="46"/>
      <c r="CA31" s="46"/>
      <c r="CB31" s="46"/>
      <c r="CC31" s="46">
        <v>6</v>
      </c>
      <c r="CD31" s="46">
        <v>6.3</v>
      </c>
      <c r="CE31" s="46"/>
      <c r="CF31" s="46"/>
      <c r="CG31" s="46">
        <v>15.5</v>
      </c>
      <c r="CH31" s="46" t="s">
        <v>12</v>
      </c>
      <c r="CI31" s="25"/>
      <c r="CJ31" s="25"/>
      <c r="CK31" s="25"/>
      <c r="CL31" s="25"/>
      <c r="CM31" s="25"/>
      <c r="CN31" s="25"/>
      <c r="CO31" s="25"/>
      <c r="CP31" s="25"/>
      <c r="CQ31" s="25">
        <v>5.3</v>
      </c>
      <c r="CR31" s="25"/>
      <c r="CS31" s="25"/>
      <c r="CT31" s="25"/>
      <c r="CU31" s="25"/>
      <c r="CV31" s="25"/>
      <c r="CW31" s="25"/>
      <c r="CX31" s="25">
        <v>14.3</v>
      </c>
      <c r="CY31" s="25"/>
      <c r="CZ31" s="25"/>
      <c r="DA31" s="25"/>
      <c r="DB31" s="25"/>
      <c r="DC31" s="25"/>
      <c r="DD31" s="25"/>
      <c r="DE31" s="25"/>
      <c r="DF31" s="25"/>
      <c r="DG31" s="25"/>
      <c r="DH31" s="25">
        <v>2.5</v>
      </c>
      <c r="DI31" s="46"/>
      <c r="DJ31" s="51">
        <v>21.1</v>
      </c>
      <c r="DK31" s="46"/>
      <c r="DL31" s="46"/>
      <c r="DM31" s="46"/>
      <c r="DN31" s="46"/>
      <c r="DO31" s="46"/>
      <c r="DP31" s="46"/>
      <c r="DQ31" s="51">
        <v>21.1</v>
      </c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46"/>
      <c r="EJ31" s="46"/>
    </row>
    <row r="32" spans="1:140" x14ac:dyDescent="0.25">
      <c r="A32" s="14">
        <f t="shared" si="0"/>
        <v>29</v>
      </c>
      <c r="B32" s="35">
        <f>SUM(D32:L32)</f>
        <v>18</v>
      </c>
      <c r="C32" s="35"/>
      <c r="D32" s="70"/>
      <c r="E32" s="36"/>
      <c r="F32" s="37"/>
      <c r="G32" s="38"/>
      <c r="H32" s="39"/>
      <c r="I32" s="40">
        <v>3</v>
      </c>
      <c r="J32" s="23">
        <v>2</v>
      </c>
      <c r="K32" s="23">
        <v>13</v>
      </c>
      <c r="L32" s="23"/>
      <c r="M32" s="41" t="s">
        <v>206</v>
      </c>
      <c r="N32" s="41" t="s">
        <v>207</v>
      </c>
      <c r="O32" s="23">
        <v>1981</v>
      </c>
      <c r="P32" s="42">
        <f>SUM(R32:AEG32)</f>
        <v>198.90000000000003</v>
      </c>
      <c r="Q32" s="43">
        <f>COUNTIF(R32:AEG32,"&gt;0")</f>
        <v>18</v>
      </c>
      <c r="R32" s="47"/>
      <c r="S32" s="46"/>
      <c r="T32" s="46"/>
      <c r="U32" s="46"/>
      <c r="V32" s="46"/>
      <c r="W32" s="46">
        <v>11</v>
      </c>
      <c r="X32" s="46"/>
      <c r="Y32" s="46"/>
      <c r="Z32" s="46"/>
      <c r="AA32" s="46">
        <v>4.4000000000000004</v>
      </c>
      <c r="AB32" s="46"/>
      <c r="AC32" s="46"/>
      <c r="AD32" s="46"/>
      <c r="AE32" s="46"/>
      <c r="AF32" s="51">
        <v>21.1</v>
      </c>
      <c r="AG32" s="46"/>
      <c r="AH32" s="46"/>
      <c r="AI32" s="46">
        <v>10</v>
      </c>
      <c r="AJ32" s="46">
        <v>11.8</v>
      </c>
      <c r="AK32" s="46"/>
      <c r="AL32" s="46">
        <v>11.5</v>
      </c>
      <c r="AM32" s="46"/>
      <c r="AN32" s="46"/>
      <c r="AO32" s="46"/>
      <c r="AP32" s="46"/>
      <c r="AQ32" s="46">
        <v>12</v>
      </c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>
        <v>6.5</v>
      </c>
      <c r="BD32" s="46"/>
      <c r="BE32" s="46"/>
      <c r="BF32" s="46"/>
      <c r="BG32" s="46"/>
      <c r="BH32" s="46"/>
      <c r="BI32" s="46">
        <v>9</v>
      </c>
      <c r="BJ32" s="47"/>
      <c r="BK32" s="46"/>
      <c r="BL32" s="46"/>
      <c r="BM32" s="46"/>
      <c r="BN32" s="46"/>
      <c r="BO32" s="46"/>
      <c r="BP32" s="46"/>
      <c r="BQ32" s="46"/>
      <c r="BR32" s="46"/>
      <c r="BS32" s="46">
        <v>6.9</v>
      </c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>
        <v>6.3</v>
      </c>
      <c r="CE32" s="46"/>
      <c r="CF32" s="46"/>
      <c r="CG32" s="46">
        <v>15.5</v>
      </c>
      <c r="CH32" s="46" t="s">
        <v>12</v>
      </c>
      <c r="CI32" s="46"/>
      <c r="CJ32" s="51">
        <v>21.1</v>
      </c>
      <c r="CK32" s="25"/>
      <c r="CL32" s="25"/>
      <c r="CM32" s="25"/>
      <c r="CN32" s="25"/>
      <c r="CO32" s="25"/>
      <c r="CP32" s="25"/>
      <c r="CQ32" s="25">
        <v>5.3</v>
      </c>
      <c r="CR32" s="25">
        <v>6.3</v>
      </c>
      <c r="CS32" s="25"/>
      <c r="CT32" s="25"/>
      <c r="CU32" s="25"/>
      <c r="CV32" s="25"/>
      <c r="CW32" s="25"/>
      <c r="CX32" s="25">
        <v>14.3</v>
      </c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46"/>
      <c r="DN32" s="46"/>
      <c r="DO32" s="46"/>
      <c r="DP32" s="46"/>
      <c r="DQ32" s="51">
        <v>21.1</v>
      </c>
      <c r="DR32" s="25"/>
      <c r="DS32" s="25"/>
      <c r="DT32" s="25"/>
      <c r="DU32" s="25"/>
      <c r="DV32" s="25"/>
      <c r="DW32" s="25"/>
      <c r="DX32" s="25">
        <v>4.8</v>
      </c>
      <c r="DY32" s="63"/>
      <c r="DZ32" s="63"/>
      <c r="EA32" s="63"/>
      <c r="EB32" s="63"/>
      <c r="EC32" s="63"/>
      <c r="ED32" s="63"/>
      <c r="EE32" s="63"/>
      <c r="EF32" s="63"/>
      <c r="EG32" s="63"/>
      <c r="EH32" s="63"/>
      <c r="EI32" s="48"/>
      <c r="EJ32" s="48"/>
    </row>
    <row r="33" spans="1:140" x14ac:dyDescent="0.25">
      <c r="A33" s="14">
        <f t="shared" si="0"/>
        <v>30</v>
      </c>
      <c r="B33" s="35">
        <f>SUM(D33:L33)</f>
        <v>17</v>
      </c>
      <c r="C33" s="35"/>
      <c r="D33" s="70"/>
      <c r="E33" s="36"/>
      <c r="F33" s="37"/>
      <c r="G33" s="38">
        <v>1</v>
      </c>
      <c r="H33" s="39"/>
      <c r="I33" s="40">
        <v>4</v>
      </c>
      <c r="J33" s="23">
        <v>3</v>
      </c>
      <c r="K33" s="23">
        <v>7</v>
      </c>
      <c r="L33" s="23">
        <v>2</v>
      </c>
      <c r="M33" s="41" t="s">
        <v>147</v>
      </c>
      <c r="N33" s="41" t="s">
        <v>148</v>
      </c>
      <c r="O33" s="23">
        <v>1980</v>
      </c>
      <c r="P33" s="42">
        <f>SUM(R33:AEG33)</f>
        <v>194.7</v>
      </c>
      <c r="Q33" s="43">
        <f>COUNTIF(R33:AEG33,"&gt;0")</f>
        <v>17</v>
      </c>
      <c r="R33" s="25"/>
      <c r="S33" s="46"/>
      <c r="T33" s="46"/>
      <c r="U33" s="46"/>
      <c r="V33" s="46"/>
      <c r="W33" s="46"/>
      <c r="X33" s="46"/>
      <c r="Y33" s="46"/>
      <c r="Z33" s="51">
        <v>21.1</v>
      </c>
      <c r="AA33" s="46">
        <v>4.4000000000000004</v>
      </c>
      <c r="AB33" s="46"/>
      <c r="AC33" s="46"/>
      <c r="AD33" s="46"/>
      <c r="AE33" s="46"/>
      <c r="AF33" s="51">
        <v>21.1</v>
      </c>
      <c r="AG33" s="46"/>
      <c r="AH33" s="46"/>
      <c r="AI33" s="46"/>
      <c r="AJ33" s="46">
        <v>11.8</v>
      </c>
      <c r="AK33" s="46"/>
      <c r="AL33" s="46"/>
      <c r="AM33" s="46">
        <v>3</v>
      </c>
      <c r="AN33" s="46"/>
      <c r="AO33" s="46">
        <v>5</v>
      </c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>
        <v>6.5</v>
      </c>
      <c r="BD33" s="46"/>
      <c r="BE33" s="46"/>
      <c r="BF33" s="46">
        <v>6.3</v>
      </c>
      <c r="BG33" s="25"/>
      <c r="BH33" s="25"/>
      <c r="BI33" s="25"/>
      <c r="BJ33" s="25"/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6"/>
      <c r="BY33" s="46">
        <v>6</v>
      </c>
      <c r="BZ33" s="46"/>
      <c r="CA33" s="46"/>
      <c r="CB33" s="46"/>
      <c r="CC33" s="46"/>
      <c r="CD33" s="46">
        <v>6.3</v>
      </c>
      <c r="CE33" s="46"/>
      <c r="CF33" s="46">
        <v>7.5</v>
      </c>
      <c r="CG33" s="46"/>
      <c r="CH33" s="46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5">
        <v>42.2</v>
      </c>
      <c r="CZ33" s="25"/>
      <c r="DA33" s="25"/>
      <c r="DB33" s="25"/>
      <c r="DC33" s="25"/>
      <c r="DD33" s="25"/>
      <c r="DE33" s="25"/>
      <c r="DF33" s="25"/>
      <c r="DG33" s="25"/>
      <c r="DH33" s="25">
        <v>2.5</v>
      </c>
      <c r="DI33" s="46"/>
      <c r="DJ33" s="46"/>
      <c r="DK33" s="51">
        <v>21.1</v>
      </c>
      <c r="DL33" s="46"/>
      <c r="DM33" s="46"/>
      <c r="DN33" s="46">
        <v>4</v>
      </c>
      <c r="DO33" s="46"/>
      <c r="DP33" s="46"/>
      <c r="DQ33" s="51">
        <v>21.1</v>
      </c>
      <c r="DR33" s="25"/>
      <c r="DS33" s="25"/>
      <c r="DT33" s="25"/>
      <c r="DU33" s="25"/>
      <c r="DV33" s="25"/>
      <c r="DW33" s="25"/>
      <c r="DX33" s="25">
        <v>4.8</v>
      </c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46"/>
      <c r="EJ33" s="46"/>
    </row>
    <row r="34" spans="1:140" x14ac:dyDescent="0.25">
      <c r="A34" s="14">
        <f t="shared" si="0"/>
        <v>31</v>
      </c>
      <c r="B34" s="35">
        <f>SUM(D34:L34)</f>
        <v>16</v>
      </c>
      <c r="C34" s="35"/>
      <c r="D34" s="70"/>
      <c r="E34" s="36"/>
      <c r="F34" s="37"/>
      <c r="G34" s="38">
        <v>1</v>
      </c>
      <c r="H34" s="39"/>
      <c r="I34" s="40">
        <v>2</v>
      </c>
      <c r="J34" s="23"/>
      <c r="K34" s="23">
        <v>12</v>
      </c>
      <c r="L34" s="23">
        <v>1</v>
      </c>
      <c r="M34" s="41" t="s">
        <v>31</v>
      </c>
      <c r="N34" s="41" t="s">
        <v>32</v>
      </c>
      <c r="O34" s="23">
        <v>1964</v>
      </c>
      <c r="P34" s="42">
        <f>SUM(R34:AEG34)</f>
        <v>186.9</v>
      </c>
      <c r="Q34" s="43">
        <f>COUNTIF(R34:AEG34,"&gt;0")</f>
        <v>16</v>
      </c>
      <c r="R34" s="49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>
        <v>6.3</v>
      </c>
      <c r="BG34" s="49"/>
      <c r="BH34" s="49"/>
      <c r="BI34" s="49"/>
      <c r="BJ34" s="49"/>
      <c r="BK34" s="46"/>
      <c r="BL34" s="46"/>
      <c r="BM34" s="46"/>
      <c r="BN34" s="46"/>
      <c r="BO34" s="46"/>
      <c r="BP34" s="46"/>
      <c r="BQ34" s="46">
        <v>8.4</v>
      </c>
      <c r="BR34" s="46"/>
      <c r="BS34" s="46">
        <v>6.9</v>
      </c>
      <c r="BT34" s="25"/>
      <c r="BU34" s="46"/>
      <c r="BV34" s="46"/>
      <c r="BW34" s="46"/>
      <c r="BX34" s="46"/>
      <c r="BY34" s="46">
        <v>6</v>
      </c>
      <c r="BZ34" s="46"/>
      <c r="CA34" s="46"/>
      <c r="CB34" s="46"/>
      <c r="CC34" s="46">
        <v>6</v>
      </c>
      <c r="CD34" s="46">
        <v>6.3</v>
      </c>
      <c r="CE34" s="46"/>
      <c r="CF34" s="46"/>
      <c r="CG34" s="46">
        <v>15.5</v>
      </c>
      <c r="CH34" s="46" t="s">
        <v>12</v>
      </c>
      <c r="CI34" s="25"/>
      <c r="CJ34" s="25"/>
      <c r="CK34" s="25"/>
      <c r="CL34" s="25"/>
      <c r="CM34" s="25">
        <v>5</v>
      </c>
      <c r="CN34" s="25"/>
      <c r="CO34" s="25"/>
      <c r="CP34" s="25"/>
      <c r="CQ34" s="25">
        <v>5.3</v>
      </c>
      <c r="CR34" s="46"/>
      <c r="CS34" s="46"/>
      <c r="CT34" s="46"/>
      <c r="CU34" s="46"/>
      <c r="CV34" s="51">
        <v>21.1</v>
      </c>
      <c r="CW34" s="25"/>
      <c r="CX34" s="25">
        <v>14.3</v>
      </c>
      <c r="CY34" s="25"/>
      <c r="CZ34" s="25"/>
      <c r="DA34" s="25"/>
      <c r="DB34" s="25"/>
      <c r="DC34" s="25"/>
      <c r="DD34" s="25"/>
      <c r="DE34" s="25"/>
      <c r="DF34" s="25"/>
      <c r="DG34" s="25"/>
      <c r="DH34" s="25">
        <v>2.5</v>
      </c>
      <c r="DI34" s="46"/>
      <c r="DJ34" s="46"/>
      <c r="DK34" s="46"/>
      <c r="DL34" s="46"/>
      <c r="DM34" s="46"/>
      <c r="DN34" s="46" t="s">
        <v>12</v>
      </c>
      <c r="DO34" s="45">
        <v>42.2</v>
      </c>
      <c r="DP34" s="25">
        <v>10</v>
      </c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>
        <v>10</v>
      </c>
      <c r="EF34" s="25"/>
      <c r="EG34" s="25"/>
      <c r="EH34" s="25"/>
      <c r="EI34" s="50"/>
      <c r="EJ34" s="51">
        <v>21.1</v>
      </c>
    </row>
    <row r="35" spans="1:140" x14ac:dyDescent="0.25">
      <c r="A35" s="14">
        <f t="shared" si="0"/>
        <v>32</v>
      </c>
      <c r="B35" s="35">
        <f>SUM(D35:L35)</f>
        <v>19</v>
      </c>
      <c r="C35" s="35"/>
      <c r="D35" s="70"/>
      <c r="E35" s="36"/>
      <c r="F35" s="37"/>
      <c r="G35" s="38">
        <v>1</v>
      </c>
      <c r="H35" s="39"/>
      <c r="I35" s="40">
        <v>2</v>
      </c>
      <c r="J35" s="23">
        <v>3</v>
      </c>
      <c r="K35" s="23">
        <v>11</v>
      </c>
      <c r="L35" s="23">
        <v>2</v>
      </c>
      <c r="M35" s="41" t="s">
        <v>106</v>
      </c>
      <c r="N35" s="41" t="s">
        <v>107</v>
      </c>
      <c r="O35" s="23">
        <v>1984</v>
      </c>
      <c r="P35" s="42">
        <f>SUM(R35:AEG35)</f>
        <v>186.4</v>
      </c>
      <c r="Q35" s="43">
        <f>COUNTIF(R35:AEG35,"&gt;0")</f>
        <v>19</v>
      </c>
      <c r="R35" s="25"/>
      <c r="S35" s="46"/>
      <c r="T35" s="46"/>
      <c r="U35" s="46"/>
      <c r="V35" s="46"/>
      <c r="W35" s="46">
        <v>11</v>
      </c>
      <c r="X35" s="46"/>
      <c r="Y35" s="46"/>
      <c r="Z35" s="46"/>
      <c r="AA35" s="46"/>
      <c r="AB35" s="46"/>
      <c r="AC35" s="46"/>
      <c r="AD35" s="46"/>
      <c r="AE35" s="46"/>
      <c r="AF35" s="51">
        <v>21.1</v>
      </c>
      <c r="AG35" s="46"/>
      <c r="AH35" s="46"/>
      <c r="AI35" s="46"/>
      <c r="AJ35" s="46">
        <v>11.8</v>
      </c>
      <c r="AK35" s="46"/>
      <c r="AL35" s="46"/>
      <c r="AM35" s="46">
        <v>1.6</v>
      </c>
      <c r="AN35" s="46"/>
      <c r="AO35" s="46">
        <v>5</v>
      </c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>
        <v>6.3</v>
      </c>
      <c r="BG35" s="46"/>
      <c r="BH35" s="46"/>
      <c r="BI35" s="46">
        <v>9</v>
      </c>
      <c r="BJ35" s="25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>
        <v>6</v>
      </c>
      <c r="BW35" s="46"/>
      <c r="BX35" s="46"/>
      <c r="BY35" s="46"/>
      <c r="BZ35" s="46"/>
      <c r="CA35" s="46"/>
      <c r="CB35" s="46"/>
      <c r="CC35" s="46"/>
      <c r="CD35" s="46"/>
      <c r="CE35" s="46"/>
      <c r="CF35" s="46">
        <v>7.5</v>
      </c>
      <c r="CG35" s="46">
        <v>15.5</v>
      </c>
      <c r="CH35" s="46" t="s">
        <v>12</v>
      </c>
      <c r="CI35" s="25"/>
      <c r="CJ35" s="25"/>
      <c r="CK35" s="25"/>
      <c r="CL35" s="25"/>
      <c r="CM35" s="25">
        <v>5</v>
      </c>
      <c r="CN35" s="25"/>
      <c r="CO35" s="25"/>
      <c r="CP35" s="25"/>
      <c r="CQ35" s="25">
        <v>5.3</v>
      </c>
      <c r="CR35" s="25"/>
      <c r="CS35" s="25"/>
      <c r="CT35" s="25"/>
      <c r="CU35" s="25">
        <v>2.5</v>
      </c>
      <c r="CV35" s="46"/>
      <c r="CW35" s="46"/>
      <c r="CX35" s="46"/>
      <c r="CY35" s="45">
        <v>42.2</v>
      </c>
      <c r="CZ35" s="25"/>
      <c r="DA35" s="25"/>
      <c r="DB35" s="25"/>
      <c r="DC35" s="25"/>
      <c r="DD35" s="25"/>
      <c r="DE35" s="25"/>
      <c r="DF35" s="25"/>
      <c r="DG35" s="25"/>
      <c r="DH35" s="25">
        <v>2.5</v>
      </c>
      <c r="DI35" s="46"/>
      <c r="DJ35" s="46"/>
      <c r="DK35" s="46"/>
      <c r="DL35" s="46"/>
      <c r="DM35" s="46"/>
      <c r="DN35" s="46">
        <v>4</v>
      </c>
      <c r="DO35" s="46"/>
      <c r="DP35" s="46"/>
      <c r="DQ35" s="51">
        <v>21.1</v>
      </c>
      <c r="DR35" s="25"/>
      <c r="DS35" s="25"/>
      <c r="DT35" s="25"/>
      <c r="DU35" s="25"/>
      <c r="DV35" s="25">
        <v>4.2</v>
      </c>
      <c r="DW35" s="25"/>
      <c r="DX35" s="25">
        <v>4.8</v>
      </c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50"/>
      <c r="EJ35" s="50"/>
    </row>
    <row r="36" spans="1:140" x14ac:dyDescent="0.25">
      <c r="A36" s="14">
        <f t="shared" si="0"/>
        <v>33</v>
      </c>
      <c r="B36" s="35">
        <f>SUM(D36:L36)</f>
        <v>24</v>
      </c>
      <c r="C36" s="35"/>
      <c r="D36" s="70"/>
      <c r="E36" s="36"/>
      <c r="F36" s="37"/>
      <c r="G36" s="38"/>
      <c r="H36" s="39"/>
      <c r="I36" s="40">
        <v>1</v>
      </c>
      <c r="J36" s="23">
        <v>3</v>
      </c>
      <c r="K36" s="23">
        <v>19</v>
      </c>
      <c r="L36" s="23">
        <v>1</v>
      </c>
      <c r="M36" s="41" t="s">
        <v>104</v>
      </c>
      <c r="N36" s="41" t="s">
        <v>105</v>
      </c>
      <c r="O36" s="23">
        <v>1982</v>
      </c>
      <c r="P36" s="42">
        <f>SUM(R36:AEG36)</f>
        <v>185.8</v>
      </c>
      <c r="Q36" s="43">
        <f>COUNTIF(R36:AEG36,"&gt;0")</f>
        <v>24</v>
      </c>
      <c r="R36" s="44"/>
      <c r="S36" s="46"/>
      <c r="T36" s="46"/>
      <c r="U36" s="46"/>
      <c r="V36" s="46"/>
      <c r="W36" s="46">
        <v>11</v>
      </c>
      <c r="X36" s="46"/>
      <c r="Y36" s="46"/>
      <c r="Z36" s="46"/>
      <c r="AA36" s="46">
        <v>6.6</v>
      </c>
      <c r="AB36" s="46"/>
      <c r="AC36" s="46"/>
      <c r="AD36" s="46"/>
      <c r="AE36" s="46"/>
      <c r="AF36" s="51">
        <v>21.1</v>
      </c>
      <c r="AG36" s="46"/>
      <c r="AH36" s="46"/>
      <c r="AI36" s="46"/>
      <c r="AJ36" s="46">
        <v>11.8</v>
      </c>
      <c r="AK36" s="46"/>
      <c r="AL36" s="46"/>
      <c r="AM36" s="46"/>
      <c r="AN36" s="46"/>
      <c r="AO36" s="46">
        <v>5</v>
      </c>
      <c r="AP36" s="46"/>
      <c r="AQ36" s="46"/>
      <c r="AR36" s="46">
        <v>6</v>
      </c>
      <c r="AS36" s="46"/>
      <c r="AT36" s="46"/>
      <c r="AU36" s="46">
        <v>1.5</v>
      </c>
      <c r="AV36" s="46">
        <v>6</v>
      </c>
      <c r="AW36" s="46"/>
      <c r="AX36" s="46"/>
      <c r="AY36" s="46"/>
      <c r="AZ36" s="46"/>
      <c r="BA36" s="46"/>
      <c r="BB36" s="46"/>
      <c r="BC36" s="46">
        <v>6.5</v>
      </c>
      <c r="BD36" s="46"/>
      <c r="BE36" s="46"/>
      <c r="BF36" s="46">
        <v>6.3</v>
      </c>
      <c r="BG36" s="44"/>
      <c r="BH36" s="44"/>
      <c r="BI36" s="44"/>
      <c r="BJ36" s="44"/>
      <c r="BK36" s="46"/>
      <c r="BL36" s="46"/>
      <c r="BM36" s="46"/>
      <c r="BN36" s="46"/>
      <c r="BO36" s="46"/>
      <c r="BP36" s="46"/>
      <c r="BQ36" s="46">
        <v>8.4</v>
      </c>
      <c r="BR36" s="46"/>
      <c r="BS36" s="46"/>
      <c r="BT36" s="46"/>
      <c r="BU36" s="46"/>
      <c r="BV36" s="46"/>
      <c r="BW36" s="46"/>
      <c r="BX36" s="46"/>
      <c r="BY36" s="46">
        <v>6</v>
      </c>
      <c r="BZ36" s="46"/>
      <c r="CA36" s="46"/>
      <c r="CB36" s="46"/>
      <c r="CC36" s="46"/>
      <c r="CD36" s="46"/>
      <c r="CE36" s="46"/>
      <c r="CF36" s="46"/>
      <c r="CG36" s="46">
        <v>15.5</v>
      </c>
      <c r="CH36" s="46" t="s">
        <v>12</v>
      </c>
      <c r="CI36" s="25">
        <v>5.4</v>
      </c>
      <c r="CJ36" s="25"/>
      <c r="CK36" s="25"/>
      <c r="CL36" s="25"/>
      <c r="CM36" s="25">
        <v>5</v>
      </c>
      <c r="CN36" s="25"/>
      <c r="CO36" s="25"/>
      <c r="CP36" s="25"/>
      <c r="CQ36" s="25"/>
      <c r="CR36" s="25"/>
      <c r="CS36" s="25"/>
      <c r="CT36" s="25"/>
      <c r="CU36" s="25">
        <v>2.5</v>
      </c>
      <c r="CV36" s="25"/>
      <c r="CW36" s="25"/>
      <c r="CX36" s="25">
        <v>14.3</v>
      </c>
      <c r="CY36" s="25"/>
      <c r="CZ36" s="25">
        <v>6.5</v>
      </c>
      <c r="DA36" s="25"/>
      <c r="DB36" s="25"/>
      <c r="DC36" s="25"/>
      <c r="DD36" s="25"/>
      <c r="DE36" s="25"/>
      <c r="DF36" s="25">
        <v>10</v>
      </c>
      <c r="DG36" s="25"/>
      <c r="DH36" s="25">
        <v>2.5</v>
      </c>
      <c r="DI36" s="25"/>
      <c r="DJ36" s="25"/>
      <c r="DK36" s="25"/>
      <c r="DL36" s="25"/>
      <c r="DM36" s="25"/>
      <c r="DN36" s="25"/>
      <c r="DO36" s="25"/>
      <c r="DP36" s="25"/>
      <c r="DQ36" s="25"/>
      <c r="DR36" s="25">
        <v>5.5</v>
      </c>
      <c r="DS36" s="25"/>
      <c r="DT36" s="25"/>
      <c r="DU36" s="25"/>
      <c r="DV36" s="25"/>
      <c r="DW36" s="25"/>
      <c r="DX36" s="25">
        <v>6</v>
      </c>
      <c r="DY36" s="25">
        <v>6.4</v>
      </c>
      <c r="DZ36" s="25"/>
      <c r="EA36" s="25"/>
      <c r="EB36" s="25"/>
      <c r="EC36" s="25"/>
      <c r="ED36" s="25"/>
      <c r="EE36" s="25">
        <v>10</v>
      </c>
      <c r="EF36" s="64"/>
      <c r="EG36" s="64"/>
      <c r="EH36" s="64"/>
      <c r="EI36" s="55"/>
      <c r="EJ36" s="55"/>
    </row>
    <row r="37" spans="1:140" x14ac:dyDescent="0.25">
      <c r="A37" s="14">
        <f t="shared" ref="A37:A68" si="1">A36+1</f>
        <v>34</v>
      </c>
      <c r="B37" s="35">
        <f>SUM(D37:L37)</f>
        <v>24</v>
      </c>
      <c r="C37" s="35"/>
      <c r="D37" s="70"/>
      <c r="E37" s="36"/>
      <c r="F37" s="37"/>
      <c r="G37" s="38"/>
      <c r="H37" s="39"/>
      <c r="I37" s="40"/>
      <c r="J37" s="23">
        <v>5</v>
      </c>
      <c r="K37" s="23">
        <v>18</v>
      </c>
      <c r="L37" s="23">
        <v>1</v>
      </c>
      <c r="M37" s="41" t="s">
        <v>223</v>
      </c>
      <c r="N37" s="41" t="s">
        <v>78</v>
      </c>
      <c r="O37" s="23">
        <v>1972</v>
      </c>
      <c r="P37" s="42">
        <f>SUM(R37:AEG37)</f>
        <v>180</v>
      </c>
      <c r="Q37" s="43">
        <f>COUNTIF(R37:AEG37,"&gt;0")</f>
        <v>24</v>
      </c>
      <c r="R37" s="47"/>
      <c r="S37" s="46"/>
      <c r="T37" s="46"/>
      <c r="U37" s="46"/>
      <c r="V37" s="46"/>
      <c r="W37" s="46">
        <v>11</v>
      </c>
      <c r="X37" s="46"/>
      <c r="Y37" s="46"/>
      <c r="Z37" s="46"/>
      <c r="AA37" s="46">
        <v>6.6</v>
      </c>
      <c r="AB37" s="46"/>
      <c r="AC37" s="46"/>
      <c r="AD37" s="46">
        <v>7</v>
      </c>
      <c r="AE37" s="46"/>
      <c r="AF37" s="46"/>
      <c r="AG37" s="46">
        <v>8.1</v>
      </c>
      <c r="AH37" s="46"/>
      <c r="AI37" s="46"/>
      <c r="AJ37" s="46"/>
      <c r="AK37" s="46"/>
      <c r="AL37" s="46"/>
      <c r="AM37" s="46"/>
      <c r="AN37" s="46"/>
      <c r="AO37" s="46">
        <v>5</v>
      </c>
      <c r="AP37" s="46"/>
      <c r="AQ37" s="46">
        <v>12</v>
      </c>
      <c r="AR37" s="46"/>
      <c r="AS37" s="46"/>
      <c r="AT37" s="46"/>
      <c r="AU37" s="46"/>
      <c r="AV37" s="46">
        <v>6</v>
      </c>
      <c r="AW37" s="46"/>
      <c r="AX37" s="46"/>
      <c r="AY37" s="46"/>
      <c r="AZ37" s="46"/>
      <c r="BA37" s="46"/>
      <c r="BB37" s="46">
        <v>6.8</v>
      </c>
      <c r="BC37" s="46"/>
      <c r="BD37" s="46"/>
      <c r="BE37" s="46"/>
      <c r="BF37" s="46"/>
      <c r="BG37" s="46"/>
      <c r="BH37" s="46">
        <v>6</v>
      </c>
      <c r="BI37" s="47"/>
      <c r="BJ37" s="47"/>
      <c r="BK37" s="46">
        <v>10.3</v>
      </c>
      <c r="BL37" s="46"/>
      <c r="BM37" s="46">
        <v>10</v>
      </c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>
        <v>6</v>
      </c>
      <c r="BZ37" s="46">
        <v>7</v>
      </c>
      <c r="CA37" s="46"/>
      <c r="CB37" s="46"/>
      <c r="CC37" s="46"/>
      <c r="CD37" s="46">
        <v>6.3</v>
      </c>
      <c r="CE37" s="46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>
        <v>5.3</v>
      </c>
      <c r="CR37" s="25">
        <v>6.3</v>
      </c>
      <c r="CS37" s="25"/>
      <c r="CT37" s="25"/>
      <c r="CU37" s="25"/>
      <c r="CV37" s="25"/>
      <c r="CW37" s="25"/>
      <c r="CX37" s="25">
        <v>14.3</v>
      </c>
      <c r="CY37" s="25"/>
      <c r="CZ37" s="25"/>
      <c r="DA37" s="25"/>
      <c r="DB37" s="25"/>
      <c r="DC37" s="25"/>
      <c r="DD37" s="25"/>
      <c r="DE37" s="25"/>
      <c r="DF37" s="25">
        <v>10</v>
      </c>
      <c r="DG37" s="25"/>
      <c r="DH37" s="25">
        <v>2.5</v>
      </c>
      <c r="DI37" s="25"/>
      <c r="DJ37" s="25"/>
      <c r="DK37" s="25"/>
      <c r="DL37" s="25"/>
      <c r="DM37" s="25">
        <v>6</v>
      </c>
      <c r="DN37" s="25">
        <v>6</v>
      </c>
      <c r="DO37" s="25"/>
      <c r="DP37" s="25">
        <v>10</v>
      </c>
      <c r="DQ37" s="25"/>
      <c r="DR37" s="25"/>
      <c r="DS37" s="25"/>
      <c r="DT37" s="25"/>
      <c r="DU37" s="25"/>
      <c r="DV37" s="25">
        <v>5.5</v>
      </c>
      <c r="DW37" s="25"/>
      <c r="DX37" s="25">
        <v>6</v>
      </c>
      <c r="DY37" s="63"/>
      <c r="DZ37" s="63"/>
      <c r="EA37" s="63"/>
      <c r="EB37" s="63"/>
      <c r="EC37" s="63"/>
      <c r="ED37" s="63"/>
      <c r="EE37" s="63"/>
      <c r="EF37" s="63"/>
      <c r="EG37" s="63"/>
      <c r="EH37" s="63"/>
      <c r="EI37" s="48"/>
      <c r="EJ37" s="48"/>
    </row>
    <row r="38" spans="1:140" x14ac:dyDescent="0.25">
      <c r="A38" s="14">
        <f t="shared" si="1"/>
        <v>35</v>
      </c>
      <c r="B38" s="35">
        <f>SUM(D38:L38)</f>
        <v>10</v>
      </c>
      <c r="C38" s="35"/>
      <c r="D38" s="70"/>
      <c r="E38" s="36"/>
      <c r="F38" s="37">
        <v>1</v>
      </c>
      <c r="G38" s="38">
        <v>1</v>
      </c>
      <c r="H38" s="39"/>
      <c r="I38" s="40">
        <v>1</v>
      </c>
      <c r="J38" s="23"/>
      <c r="K38" s="23">
        <v>7</v>
      </c>
      <c r="L38" s="23"/>
      <c r="M38" s="41" t="s">
        <v>63</v>
      </c>
      <c r="N38" s="41" t="s">
        <v>64</v>
      </c>
      <c r="O38" s="23">
        <v>1973</v>
      </c>
      <c r="P38" s="42">
        <f>SUM(R38:AEG38)</f>
        <v>175.20000000000005</v>
      </c>
      <c r="Q38" s="43">
        <f>COUNTIF(R38:AEG38,"&gt;0")</f>
        <v>10</v>
      </c>
      <c r="R38" s="25"/>
      <c r="S38" s="49"/>
      <c r="T38" s="49"/>
      <c r="U38" s="49"/>
      <c r="V38" s="49"/>
      <c r="W38" s="49"/>
      <c r="X38" s="49"/>
      <c r="Y38" s="38">
        <v>42.2</v>
      </c>
      <c r="Z38" s="46"/>
      <c r="AA38" s="46"/>
      <c r="AB38" s="46"/>
      <c r="AC38" s="46"/>
      <c r="AD38" s="46"/>
      <c r="AE38" s="46"/>
      <c r="AF38" s="51">
        <v>21.1</v>
      </c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>
        <v>6</v>
      </c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78">
        <v>50</v>
      </c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>
        <v>6</v>
      </c>
      <c r="BW38" s="25"/>
      <c r="BX38" s="25"/>
      <c r="BY38" s="25"/>
      <c r="BZ38" s="25"/>
      <c r="CA38" s="25"/>
      <c r="CB38" s="25"/>
      <c r="CC38" s="25"/>
      <c r="CD38" s="25">
        <v>6.3</v>
      </c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>
        <v>6.3</v>
      </c>
      <c r="CS38" s="25"/>
      <c r="CT38" s="25"/>
      <c r="CU38" s="25"/>
      <c r="CV38" s="25"/>
      <c r="CW38" s="25"/>
      <c r="CX38" s="25">
        <v>14.3</v>
      </c>
      <c r="CY38" s="25"/>
      <c r="CZ38" s="25"/>
      <c r="DA38" s="25"/>
      <c r="DB38" s="25"/>
      <c r="DC38" s="25">
        <v>13</v>
      </c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>
        <v>10</v>
      </c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46"/>
      <c r="EJ38" s="46"/>
    </row>
    <row r="39" spans="1:140" x14ac:dyDescent="0.25">
      <c r="A39" s="14">
        <f t="shared" si="1"/>
        <v>36</v>
      </c>
      <c r="B39" s="35">
        <f>SUM(D39:L39)</f>
        <v>17</v>
      </c>
      <c r="C39" s="35"/>
      <c r="D39" s="83">
        <v>1</v>
      </c>
      <c r="E39" s="36"/>
      <c r="F39" s="37"/>
      <c r="G39" s="38"/>
      <c r="H39" s="39"/>
      <c r="I39" s="40">
        <v>3</v>
      </c>
      <c r="J39" s="23">
        <v>2</v>
      </c>
      <c r="K39" s="23">
        <v>9</v>
      </c>
      <c r="L39" s="23">
        <v>2</v>
      </c>
      <c r="M39" s="41" t="s">
        <v>88</v>
      </c>
      <c r="N39" s="41" t="s">
        <v>89</v>
      </c>
      <c r="O39" s="23">
        <v>1974</v>
      </c>
      <c r="P39" s="42">
        <f>SUM(R39:AEG39)</f>
        <v>172.00000000000003</v>
      </c>
      <c r="Q39" s="43">
        <f>COUNTIF(R39:AEG39,"&gt;0")</f>
        <v>17</v>
      </c>
      <c r="R39" s="49"/>
      <c r="S39" s="46"/>
      <c r="T39" s="46"/>
      <c r="U39" s="46"/>
      <c r="V39" s="46"/>
      <c r="W39" s="46"/>
      <c r="X39" s="46"/>
      <c r="Y39" s="84">
        <v>7.5</v>
      </c>
      <c r="Z39" s="46"/>
      <c r="AA39" s="46"/>
      <c r="AB39" s="46"/>
      <c r="AC39" s="51">
        <v>21.1</v>
      </c>
      <c r="AD39" s="46"/>
      <c r="AE39" s="46"/>
      <c r="AF39" s="51">
        <v>21.1</v>
      </c>
      <c r="AG39" s="46"/>
      <c r="AH39" s="46"/>
      <c r="AI39" s="46">
        <v>10</v>
      </c>
      <c r="AJ39" s="46">
        <v>11.8</v>
      </c>
      <c r="AK39" s="46"/>
      <c r="AL39" s="46"/>
      <c r="AM39" s="46">
        <v>5</v>
      </c>
      <c r="AN39" s="46"/>
      <c r="AO39" s="46">
        <v>5</v>
      </c>
      <c r="AP39" s="23"/>
      <c r="AQ39" s="23"/>
      <c r="AR39" s="23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>
        <v>6.3</v>
      </c>
      <c r="CS39" s="25"/>
      <c r="CT39" s="25">
        <v>10</v>
      </c>
      <c r="CU39" s="46"/>
      <c r="CV39" s="51">
        <v>21.1</v>
      </c>
      <c r="CW39" s="25"/>
      <c r="CX39" s="25">
        <v>14.3</v>
      </c>
      <c r="CY39" s="25"/>
      <c r="CZ39" s="25"/>
      <c r="DA39" s="25"/>
      <c r="DB39" s="25"/>
      <c r="DC39" s="25"/>
      <c r="DD39" s="25"/>
      <c r="DE39" s="25"/>
      <c r="DF39" s="25"/>
      <c r="DG39" s="25"/>
      <c r="DH39" s="25">
        <v>2.5</v>
      </c>
      <c r="DI39" s="25"/>
      <c r="DJ39" s="25"/>
      <c r="DK39" s="25"/>
      <c r="DL39" s="25"/>
      <c r="DM39" s="25"/>
      <c r="DN39" s="25"/>
      <c r="DO39" s="25"/>
      <c r="DP39" s="25">
        <v>10</v>
      </c>
      <c r="DQ39" s="25"/>
      <c r="DR39" s="25"/>
      <c r="DS39" s="25"/>
      <c r="DT39" s="25"/>
      <c r="DU39" s="25"/>
      <c r="DV39" s="25">
        <v>5.5</v>
      </c>
      <c r="DW39" s="25"/>
      <c r="DX39" s="25">
        <v>6</v>
      </c>
      <c r="DY39" s="25"/>
      <c r="DZ39" s="25"/>
      <c r="EA39" s="25"/>
      <c r="EB39" s="25"/>
      <c r="EC39" s="25"/>
      <c r="ED39" s="25"/>
      <c r="EE39" s="25">
        <v>10</v>
      </c>
      <c r="EF39" s="25"/>
      <c r="EG39" s="25">
        <v>4.8</v>
      </c>
      <c r="EH39" s="25"/>
      <c r="EI39" s="46"/>
      <c r="EJ39" s="46"/>
    </row>
    <row r="40" spans="1:140" x14ac:dyDescent="0.25">
      <c r="A40" s="14">
        <f t="shared" si="1"/>
        <v>37</v>
      </c>
      <c r="B40" s="35">
        <f>SUM(D40:L40)</f>
        <v>22</v>
      </c>
      <c r="C40" s="35"/>
      <c r="D40" s="70"/>
      <c r="E40" s="36"/>
      <c r="F40" s="37"/>
      <c r="G40" s="38"/>
      <c r="H40" s="39"/>
      <c r="I40" s="40"/>
      <c r="J40" s="23">
        <v>4</v>
      </c>
      <c r="K40" s="23">
        <v>17</v>
      </c>
      <c r="L40" s="23">
        <v>1</v>
      </c>
      <c r="M40" s="41" t="s">
        <v>167</v>
      </c>
      <c r="N40" s="41" t="s">
        <v>64</v>
      </c>
      <c r="O40" s="23">
        <v>1974</v>
      </c>
      <c r="P40" s="42">
        <f>SUM(R40:AEG40)</f>
        <v>171.8</v>
      </c>
      <c r="Q40" s="43">
        <f>COUNTIF(R40:AEG40,"&gt;0")</f>
        <v>22</v>
      </c>
      <c r="R40" s="47"/>
      <c r="S40" s="46">
        <v>10</v>
      </c>
      <c r="T40" s="46"/>
      <c r="U40" s="46"/>
      <c r="V40" s="46"/>
      <c r="W40" s="46">
        <v>11</v>
      </c>
      <c r="X40" s="46"/>
      <c r="Y40" s="46"/>
      <c r="Z40" s="46"/>
      <c r="AA40" s="46">
        <v>6.6</v>
      </c>
      <c r="AB40" s="46"/>
      <c r="AC40" s="46"/>
      <c r="AD40" s="46"/>
      <c r="AE40" s="46"/>
      <c r="AF40" s="46"/>
      <c r="AG40" s="46"/>
      <c r="AH40" s="46"/>
      <c r="AI40" s="46"/>
      <c r="AJ40" s="46">
        <v>11.8</v>
      </c>
      <c r="AK40" s="46"/>
      <c r="AL40" s="46">
        <v>11.5</v>
      </c>
      <c r="AM40" s="46"/>
      <c r="AN40" s="46"/>
      <c r="AO40" s="46"/>
      <c r="AP40" s="46"/>
      <c r="AQ40" s="46">
        <v>12</v>
      </c>
      <c r="AR40" s="46"/>
      <c r="AS40" s="46"/>
      <c r="AT40" s="46"/>
      <c r="AU40" s="46"/>
      <c r="AV40" s="46">
        <v>6</v>
      </c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6"/>
      <c r="BL40" s="46"/>
      <c r="BM40" s="46"/>
      <c r="BN40" s="46"/>
      <c r="BO40" s="46"/>
      <c r="BP40" s="46"/>
      <c r="BQ40" s="46"/>
      <c r="BR40" s="46"/>
      <c r="BS40" s="46">
        <v>6.9</v>
      </c>
      <c r="BT40" s="46"/>
      <c r="BU40" s="46"/>
      <c r="BV40" s="46"/>
      <c r="BW40" s="46">
        <v>5.3</v>
      </c>
      <c r="BX40" s="46"/>
      <c r="BY40" s="46">
        <v>6</v>
      </c>
      <c r="BZ40" s="46"/>
      <c r="CA40" s="46"/>
      <c r="CB40" s="46"/>
      <c r="CC40" s="46">
        <v>6</v>
      </c>
      <c r="CD40" s="46">
        <v>6.3</v>
      </c>
      <c r="CE40" s="46"/>
      <c r="CF40" s="46"/>
      <c r="CG40" s="46">
        <v>15.5</v>
      </c>
      <c r="CH40" s="46" t="s">
        <v>12</v>
      </c>
      <c r="CI40" s="25"/>
      <c r="CJ40" s="25"/>
      <c r="CK40" s="25"/>
      <c r="CL40" s="25"/>
      <c r="CM40" s="25"/>
      <c r="CN40" s="25"/>
      <c r="CO40" s="25"/>
      <c r="CP40" s="25"/>
      <c r="CQ40" s="25">
        <v>5.3</v>
      </c>
      <c r="CR40" s="25"/>
      <c r="CS40" s="25"/>
      <c r="CT40" s="25"/>
      <c r="CU40" s="25">
        <v>2.5</v>
      </c>
      <c r="CV40" s="25"/>
      <c r="CW40" s="25"/>
      <c r="CX40" s="25">
        <v>14.3</v>
      </c>
      <c r="CY40" s="25"/>
      <c r="CZ40" s="25"/>
      <c r="DA40" s="25"/>
      <c r="DB40" s="25"/>
      <c r="DC40" s="25"/>
      <c r="DD40" s="25"/>
      <c r="DE40" s="25"/>
      <c r="DF40" s="25"/>
      <c r="DG40" s="25"/>
      <c r="DH40" s="25">
        <v>2.5</v>
      </c>
      <c r="DI40" s="25"/>
      <c r="DJ40" s="25"/>
      <c r="DK40" s="25"/>
      <c r="DL40" s="25"/>
      <c r="DM40" s="25"/>
      <c r="DN40" s="25">
        <v>6</v>
      </c>
      <c r="DO40" s="25"/>
      <c r="DP40" s="25">
        <v>10</v>
      </c>
      <c r="DQ40" s="25"/>
      <c r="DR40" s="25"/>
      <c r="DS40" s="25"/>
      <c r="DT40" s="25"/>
      <c r="DU40" s="25"/>
      <c r="DV40" s="25">
        <v>5.5</v>
      </c>
      <c r="DW40" s="25"/>
      <c r="DX40" s="25">
        <v>6</v>
      </c>
      <c r="DY40" s="25"/>
      <c r="DZ40" s="25"/>
      <c r="EA40" s="25"/>
      <c r="EB40" s="25"/>
      <c r="EC40" s="25"/>
      <c r="ED40" s="25"/>
      <c r="EE40" s="25"/>
      <c r="EF40" s="25"/>
      <c r="EG40" s="25">
        <v>4.8</v>
      </c>
      <c r="EH40" s="25"/>
      <c r="EI40" s="50"/>
      <c r="EJ40" s="50"/>
    </row>
    <row r="41" spans="1:140" x14ac:dyDescent="0.25">
      <c r="A41" s="14">
        <f t="shared" si="1"/>
        <v>38</v>
      </c>
      <c r="B41" s="35">
        <f>SUM(D41:L41)</f>
        <v>14</v>
      </c>
      <c r="C41" s="35"/>
      <c r="D41" s="70"/>
      <c r="E41" s="36"/>
      <c r="F41" s="37"/>
      <c r="G41" s="38">
        <v>1</v>
      </c>
      <c r="H41" s="39"/>
      <c r="I41" s="40">
        <v>2</v>
      </c>
      <c r="J41" s="23"/>
      <c r="K41" s="23">
        <v>11</v>
      </c>
      <c r="L41" s="23"/>
      <c r="M41" s="41" t="s">
        <v>208</v>
      </c>
      <c r="N41" s="41" t="s">
        <v>209</v>
      </c>
      <c r="O41" s="23">
        <v>1972</v>
      </c>
      <c r="P41" s="42">
        <f>SUM(R41:AEG41)</f>
        <v>171.4</v>
      </c>
      <c r="Q41" s="43">
        <f>COUNTIF(R41:AEG41,"&gt;0")</f>
        <v>14</v>
      </c>
      <c r="R41" s="25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51">
        <v>21.1</v>
      </c>
      <c r="AG41" s="46"/>
      <c r="AH41" s="46"/>
      <c r="AI41" s="46"/>
      <c r="AJ41" s="46">
        <v>11.8</v>
      </c>
      <c r="AK41" s="46"/>
      <c r="AL41" s="46">
        <v>11.5</v>
      </c>
      <c r="AM41" s="46"/>
      <c r="AN41" s="46"/>
      <c r="AO41" s="46"/>
      <c r="AP41" s="46"/>
      <c r="AQ41" s="46"/>
      <c r="AR41" s="46"/>
      <c r="AS41" s="46"/>
      <c r="AT41" s="46"/>
      <c r="AU41" s="46"/>
      <c r="AV41" s="46">
        <v>6</v>
      </c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 t="s">
        <v>12</v>
      </c>
      <c r="BJ41" s="25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>
        <v>5.3</v>
      </c>
      <c r="BX41" s="46"/>
      <c r="BY41" s="46">
        <v>6</v>
      </c>
      <c r="BZ41" s="46">
        <v>7</v>
      </c>
      <c r="CA41" s="46"/>
      <c r="CB41" s="46"/>
      <c r="CC41" s="46">
        <v>6</v>
      </c>
      <c r="CD41" s="46">
        <v>6.3</v>
      </c>
      <c r="CE41" s="46"/>
      <c r="CF41" s="46"/>
      <c r="CG41" s="46">
        <v>15.5</v>
      </c>
      <c r="CH41" s="46" t="s">
        <v>12</v>
      </c>
      <c r="CI41" s="25"/>
      <c r="CJ41" s="25"/>
      <c r="CK41" s="25"/>
      <c r="CL41" s="25"/>
      <c r="CM41" s="25"/>
      <c r="CN41" s="25"/>
      <c r="CO41" s="25"/>
      <c r="CP41" s="25"/>
      <c r="CQ41" s="25">
        <v>5.3</v>
      </c>
      <c r="CR41" s="25">
        <v>6.3</v>
      </c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5">
        <v>42.2</v>
      </c>
      <c r="DM41" s="46"/>
      <c r="DN41" s="46"/>
      <c r="DO41" s="46"/>
      <c r="DP41" s="46"/>
      <c r="DQ41" s="51">
        <v>21.1</v>
      </c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50"/>
      <c r="EJ41" s="50"/>
    </row>
    <row r="42" spans="1:140" x14ac:dyDescent="0.25">
      <c r="A42" s="14">
        <f t="shared" si="1"/>
        <v>39</v>
      </c>
      <c r="B42" s="35">
        <f>SUM(D42:L42)</f>
        <v>8</v>
      </c>
      <c r="C42" s="35"/>
      <c r="D42" s="70"/>
      <c r="E42" s="36"/>
      <c r="F42" s="37"/>
      <c r="G42" s="38">
        <v>2</v>
      </c>
      <c r="H42" s="39"/>
      <c r="I42" s="40">
        <v>3</v>
      </c>
      <c r="J42" s="23">
        <v>1</v>
      </c>
      <c r="K42" s="23">
        <v>2</v>
      </c>
      <c r="L42" s="23"/>
      <c r="M42" s="41" t="s">
        <v>206</v>
      </c>
      <c r="N42" s="41" t="s">
        <v>92</v>
      </c>
      <c r="O42" s="23">
        <v>1974</v>
      </c>
      <c r="P42" s="42">
        <f>SUM(R42:AEG42)</f>
        <v>165.5</v>
      </c>
      <c r="Q42" s="43">
        <f>COUNTIF(R42:AEG42,"&gt;0")</f>
        <v>8</v>
      </c>
      <c r="R42" s="47"/>
      <c r="S42" s="51">
        <v>21.1</v>
      </c>
      <c r="T42" s="49"/>
      <c r="U42" s="49"/>
      <c r="V42" s="49"/>
      <c r="W42" s="49"/>
      <c r="X42" s="49"/>
      <c r="Y42" s="38">
        <v>42.2</v>
      </c>
      <c r="Z42" s="46"/>
      <c r="AA42" s="46"/>
      <c r="AB42" s="46"/>
      <c r="AC42" s="46"/>
      <c r="AD42" s="46"/>
      <c r="AE42" s="46"/>
      <c r="AF42" s="51">
        <v>21.1</v>
      </c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>
        <v>6.5</v>
      </c>
      <c r="BD42" s="46"/>
      <c r="BE42" s="46"/>
      <c r="BF42" s="46"/>
      <c r="BG42" s="46"/>
      <c r="BH42" s="46"/>
      <c r="BI42" s="46" t="s">
        <v>12</v>
      </c>
      <c r="BJ42" s="47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>
        <v>5.3</v>
      </c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51">
        <v>21.1</v>
      </c>
      <c r="DR42" s="25"/>
      <c r="DS42" s="25"/>
      <c r="DT42" s="25"/>
      <c r="DU42" s="25"/>
      <c r="DV42" s="25"/>
      <c r="DW42" s="46"/>
      <c r="DX42" s="46">
        <v>6</v>
      </c>
      <c r="DY42" s="46"/>
      <c r="DZ42" s="46"/>
      <c r="EA42" s="46"/>
      <c r="EB42" s="46"/>
      <c r="EC42" s="46"/>
      <c r="ED42" s="46"/>
      <c r="EE42" s="46"/>
      <c r="EF42" s="45">
        <v>42.2</v>
      </c>
      <c r="EG42" s="64"/>
      <c r="EH42" s="64"/>
      <c r="EI42" s="56"/>
      <c r="EJ42" s="56"/>
    </row>
    <row r="43" spans="1:140" x14ac:dyDescent="0.25">
      <c r="A43" s="14">
        <f t="shared" si="1"/>
        <v>40</v>
      </c>
      <c r="B43" s="35">
        <f>SUM(D43:L43)</f>
        <v>19</v>
      </c>
      <c r="C43" s="35"/>
      <c r="D43" s="70"/>
      <c r="E43" s="36"/>
      <c r="F43" s="37"/>
      <c r="G43" s="38"/>
      <c r="H43" s="39"/>
      <c r="I43" s="40"/>
      <c r="J43" s="23">
        <v>2</v>
      </c>
      <c r="K43" s="23">
        <v>17</v>
      </c>
      <c r="L43" s="23"/>
      <c r="M43" s="41" t="s">
        <v>236</v>
      </c>
      <c r="N43" s="41" t="s">
        <v>109</v>
      </c>
      <c r="O43" s="23">
        <v>1962</v>
      </c>
      <c r="P43" s="42">
        <f>SUM(R43:AEG43)</f>
        <v>164.29999999999998</v>
      </c>
      <c r="Q43" s="43">
        <f>COUNTIF(R43:AEG43,"&gt;0")</f>
        <v>19</v>
      </c>
      <c r="R43" s="25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>
        <v>11.8</v>
      </c>
      <c r="AK43" s="46"/>
      <c r="AL43" s="46">
        <v>11.5</v>
      </c>
      <c r="AM43" s="46"/>
      <c r="AN43" s="46"/>
      <c r="AO43" s="46">
        <v>5</v>
      </c>
      <c r="AP43" s="46"/>
      <c r="AQ43" s="46">
        <v>12</v>
      </c>
      <c r="AR43" s="46"/>
      <c r="AS43" s="46"/>
      <c r="AT43" s="46"/>
      <c r="AU43" s="46"/>
      <c r="AV43" s="46">
        <v>6</v>
      </c>
      <c r="AW43" s="46"/>
      <c r="AX43" s="46">
        <v>11.5</v>
      </c>
      <c r="AY43" s="46"/>
      <c r="AZ43" s="46"/>
      <c r="BA43" s="46"/>
      <c r="BB43" s="46"/>
      <c r="BC43" s="46"/>
      <c r="BD43" s="46"/>
      <c r="BE43" s="46"/>
      <c r="BF43" s="46">
        <v>6.3</v>
      </c>
      <c r="BG43" s="46"/>
      <c r="BH43" s="46"/>
      <c r="BI43" s="46">
        <v>9</v>
      </c>
      <c r="BJ43" s="25"/>
      <c r="BK43" s="46"/>
      <c r="BL43" s="46"/>
      <c r="BM43" s="46">
        <v>10</v>
      </c>
      <c r="BN43" s="46"/>
      <c r="BO43" s="46"/>
      <c r="BP43" s="46"/>
      <c r="BQ43" s="46">
        <v>8.4</v>
      </c>
      <c r="BR43" s="46"/>
      <c r="BS43" s="46"/>
      <c r="BT43" s="46"/>
      <c r="BU43" s="46"/>
      <c r="BV43" s="46"/>
      <c r="BW43" s="46"/>
      <c r="BX43" s="46"/>
      <c r="BY43" s="46">
        <v>6</v>
      </c>
      <c r="BZ43" s="46"/>
      <c r="CA43" s="46"/>
      <c r="CB43" s="46"/>
      <c r="CC43" s="46"/>
      <c r="CD43" s="46">
        <v>6.3</v>
      </c>
      <c r="CE43" s="46"/>
      <c r="CF43" s="46"/>
      <c r="CG43" s="46">
        <v>15.5</v>
      </c>
      <c r="CH43" s="46" t="s">
        <v>12</v>
      </c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>
        <v>2.5</v>
      </c>
      <c r="CV43" s="25"/>
      <c r="CW43" s="25"/>
      <c r="CX43" s="25">
        <v>14.3</v>
      </c>
      <c r="CY43" s="25"/>
      <c r="CZ43" s="25"/>
      <c r="DA43" s="25"/>
      <c r="DB43" s="25"/>
      <c r="DC43" s="25"/>
      <c r="DD43" s="25"/>
      <c r="DE43" s="25"/>
      <c r="DF43" s="25">
        <v>10</v>
      </c>
      <c r="DG43" s="25"/>
      <c r="DH43" s="25"/>
      <c r="DI43" s="25"/>
      <c r="DJ43" s="25"/>
      <c r="DK43" s="25"/>
      <c r="DL43" s="25"/>
      <c r="DM43" s="25"/>
      <c r="DN43" s="25">
        <v>4</v>
      </c>
      <c r="DO43" s="25"/>
      <c r="DP43" s="25">
        <v>10</v>
      </c>
      <c r="DQ43" s="25"/>
      <c r="DR43" s="25"/>
      <c r="DS43" s="25"/>
      <c r="DT43" s="25"/>
      <c r="DU43" s="25"/>
      <c r="DV43" s="25">
        <v>4.2</v>
      </c>
      <c r="DW43" s="63"/>
      <c r="DX43" s="63"/>
      <c r="DY43" s="63"/>
      <c r="DZ43" s="63"/>
      <c r="EA43" s="63"/>
      <c r="EB43" s="63"/>
      <c r="EC43" s="63"/>
      <c r="ED43" s="63"/>
      <c r="EE43" s="63"/>
      <c r="EF43" s="63"/>
      <c r="EG43" s="63"/>
      <c r="EH43" s="63"/>
      <c r="EI43" s="48"/>
      <c r="EJ43" s="48"/>
    </row>
    <row r="44" spans="1:140" x14ac:dyDescent="0.25">
      <c r="A44" s="14">
        <f t="shared" si="1"/>
        <v>41</v>
      </c>
      <c r="B44" s="35">
        <f>SUM(D44:L44)</f>
        <v>19</v>
      </c>
      <c r="C44" s="35"/>
      <c r="D44" s="70"/>
      <c r="E44" s="36"/>
      <c r="F44" s="37"/>
      <c r="G44" s="38"/>
      <c r="H44" s="39"/>
      <c r="I44" s="40"/>
      <c r="J44" s="23"/>
      <c r="K44" s="23">
        <v>19</v>
      </c>
      <c r="L44" s="23"/>
      <c r="M44" s="41" t="s">
        <v>233</v>
      </c>
      <c r="N44" s="41" t="s">
        <v>92</v>
      </c>
      <c r="O44" s="23">
        <v>1963</v>
      </c>
      <c r="P44" s="42">
        <f>SUM(R44:AEG44)</f>
        <v>160.60000000000002</v>
      </c>
      <c r="Q44" s="43">
        <f>COUNTIF(R44:AEG44,"&gt;0")</f>
        <v>19</v>
      </c>
      <c r="R44" s="25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>
        <v>10</v>
      </c>
      <c r="AJ44" s="46">
        <v>11.8</v>
      </c>
      <c r="AK44" s="46"/>
      <c r="AL44" s="46"/>
      <c r="AM44" s="46"/>
      <c r="AN44" s="46"/>
      <c r="AO44" s="46">
        <v>5</v>
      </c>
      <c r="AP44" s="46"/>
      <c r="AQ44" s="46">
        <v>12</v>
      </c>
      <c r="AR44" s="46">
        <v>6</v>
      </c>
      <c r="AS44" s="46"/>
      <c r="AT44" s="46">
        <v>10</v>
      </c>
      <c r="AU44" s="46"/>
      <c r="AV44" s="46"/>
      <c r="AW44" s="46"/>
      <c r="AX44" s="46"/>
      <c r="AY44" s="46"/>
      <c r="AZ44" s="46"/>
      <c r="BA44" s="46"/>
      <c r="BB44" s="46"/>
      <c r="BC44" s="46">
        <v>6.5</v>
      </c>
      <c r="BD44" s="46"/>
      <c r="BE44" s="46"/>
      <c r="BF44" s="46">
        <v>6.3</v>
      </c>
      <c r="BG44" s="25"/>
      <c r="BH44" s="25"/>
      <c r="BI44" s="25"/>
      <c r="BJ44" s="25"/>
      <c r="BK44" s="46"/>
      <c r="BL44" s="46"/>
      <c r="BM44" s="46">
        <v>10</v>
      </c>
      <c r="BN44" s="46"/>
      <c r="BO44" s="46"/>
      <c r="BP44" s="46"/>
      <c r="BQ44" s="46"/>
      <c r="BR44" s="46"/>
      <c r="BS44" s="46">
        <v>6.9</v>
      </c>
      <c r="BT44" s="46"/>
      <c r="BU44" s="46"/>
      <c r="BV44" s="46"/>
      <c r="BW44" s="46"/>
      <c r="BX44" s="46"/>
      <c r="BY44" s="46">
        <v>6</v>
      </c>
      <c r="BZ44" s="46">
        <v>7</v>
      </c>
      <c r="CA44" s="46"/>
      <c r="CB44" s="46"/>
      <c r="CC44" s="46">
        <v>6</v>
      </c>
      <c r="CD44" s="46">
        <v>6.3</v>
      </c>
      <c r="CE44" s="46">
        <v>9</v>
      </c>
      <c r="CF44" s="46"/>
      <c r="CG44" s="46">
        <v>15.5</v>
      </c>
      <c r="CH44" s="46" t="s">
        <v>12</v>
      </c>
      <c r="CI44" s="25"/>
      <c r="CJ44" s="25"/>
      <c r="CK44" s="25"/>
      <c r="CL44" s="25"/>
      <c r="CM44" s="25"/>
      <c r="CN44" s="25"/>
      <c r="CO44" s="25"/>
      <c r="CP44" s="25"/>
      <c r="CQ44" s="25"/>
      <c r="CR44" s="25">
        <v>6.3</v>
      </c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>
        <v>10</v>
      </c>
      <c r="DG44" s="25"/>
      <c r="DH44" s="25"/>
      <c r="DI44" s="25"/>
      <c r="DJ44" s="25"/>
      <c r="DK44" s="25"/>
      <c r="DL44" s="25"/>
      <c r="DM44" s="25"/>
      <c r="DN44" s="25"/>
      <c r="DO44" s="25"/>
      <c r="DP44" s="25">
        <v>10</v>
      </c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50"/>
      <c r="EJ44" s="50"/>
    </row>
    <row r="45" spans="1:140" x14ac:dyDescent="0.25">
      <c r="A45" s="14">
        <f t="shared" si="1"/>
        <v>42</v>
      </c>
      <c r="B45" s="35">
        <f>SUM(D45:L45)</f>
        <v>17</v>
      </c>
      <c r="C45" s="35"/>
      <c r="D45" s="70"/>
      <c r="E45" s="36"/>
      <c r="F45" s="37"/>
      <c r="G45" s="38"/>
      <c r="H45" s="39"/>
      <c r="I45" s="40">
        <v>1</v>
      </c>
      <c r="J45" s="23">
        <v>1</v>
      </c>
      <c r="K45" s="23">
        <v>13</v>
      </c>
      <c r="L45" s="23">
        <v>2</v>
      </c>
      <c r="M45" s="41" t="s">
        <v>136</v>
      </c>
      <c r="N45" s="41" t="s">
        <v>137</v>
      </c>
      <c r="O45" s="23">
        <v>1990</v>
      </c>
      <c r="P45" s="42">
        <f>SUM(R45:AEG45)</f>
        <v>152</v>
      </c>
      <c r="Q45" s="43">
        <f>COUNTIF(R45:AEG45,"&gt;0")</f>
        <v>17</v>
      </c>
      <c r="R45" s="25"/>
      <c r="S45" s="46"/>
      <c r="T45" s="46"/>
      <c r="U45" s="51">
        <v>21.1</v>
      </c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>
        <v>8.1</v>
      </c>
      <c r="AH45" s="46"/>
      <c r="AI45" s="46"/>
      <c r="AJ45" s="46">
        <v>11.8</v>
      </c>
      <c r="AK45" s="46"/>
      <c r="AL45" s="46">
        <v>11.5</v>
      </c>
      <c r="AM45" s="46">
        <v>3</v>
      </c>
      <c r="AN45" s="46"/>
      <c r="AO45" s="46"/>
      <c r="AP45" s="46"/>
      <c r="AQ45" s="46">
        <v>12</v>
      </c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>
        <v>6.5</v>
      </c>
      <c r="BD45" s="25"/>
      <c r="BE45" s="25"/>
      <c r="BF45" s="25"/>
      <c r="BG45" s="25"/>
      <c r="BH45" s="25"/>
      <c r="BI45" s="25"/>
      <c r="BJ45" s="25"/>
      <c r="BK45" s="46"/>
      <c r="BL45" s="46"/>
      <c r="BM45" s="46"/>
      <c r="BN45" s="46"/>
      <c r="BO45" s="46"/>
      <c r="BP45" s="46"/>
      <c r="BQ45" s="46">
        <v>8.4</v>
      </c>
      <c r="BR45" s="46"/>
      <c r="BS45" s="46"/>
      <c r="BT45" s="46"/>
      <c r="BU45" s="46"/>
      <c r="BV45" s="46"/>
      <c r="BW45" s="46"/>
      <c r="BX45" s="46"/>
      <c r="BY45" s="46">
        <v>6</v>
      </c>
      <c r="BZ45" s="46"/>
      <c r="CA45" s="46"/>
      <c r="CB45" s="46"/>
      <c r="CC45" s="46">
        <v>6</v>
      </c>
      <c r="CD45" s="46">
        <v>6.3</v>
      </c>
      <c r="CE45" s="46"/>
      <c r="CF45" s="46"/>
      <c r="CG45" s="46">
        <v>15.5</v>
      </c>
      <c r="CH45" s="46" t="s">
        <v>12</v>
      </c>
      <c r="CI45" s="25"/>
      <c r="CJ45" s="25"/>
      <c r="CK45" s="25"/>
      <c r="CL45" s="25"/>
      <c r="CM45" s="25">
        <v>5</v>
      </c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>
        <v>14.3</v>
      </c>
      <c r="CY45" s="25"/>
      <c r="CZ45" s="25"/>
      <c r="DA45" s="25"/>
      <c r="DB45" s="25"/>
      <c r="DC45" s="25"/>
      <c r="DD45" s="25"/>
      <c r="DE45" s="25"/>
      <c r="DF45" s="25"/>
      <c r="DG45" s="25"/>
      <c r="DH45" s="25">
        <v>2.5</v>
      </c>
      <c r="DI45" s="25"/>
      <c r="DJ45" s="25"/>
      <c r="DK45" s="25"/>
      <c r="DL45" s="25"/>
      <c r="DM45" s="25"/>
      <c r="DN45" s="25">
        <v>4</v>
      </c>
      <c r="DO45" s="25"/>
      <c r="DP45" s="25">
        <v>10</v>
      </c>
      <c r="DQ45" s="63"/>
      <c r="DR45" s="63"/>
      <c r="DS45" s="63"/>
      <c r="DT45" s="63"/>
      <c r="DU45" s="63"/>
      <c r="DV45" s="63"/>
      <c r="DW45" s="63"/>
      <c r="DX45" s="63"/>
      <c r="DY45" s="63"/>
      <c r="DZ45" s="63"/>
      <c r="EA45" s="63"/>
      <c r="EB45" s="63"/>
      <c r="EC45" s="63"/>
      <c r="ED45" s="63"/>
      <c r="EE45" s="63"/>
      <c r="EF45" s="63"/>
      <c r="EG45" s="63"/>
      <c r="EH45" s="63"/>
      <c r="EI45" s="48"/>
      <c r="EJ45" s="48"/>
    </row>
    <row r="46" spans="1:140" x14ac:dyDescent="0.25">
      <c r="A46" s="14">
        <f t="shared" si="1"/>
        <v>43</v>
      </c>
      <c r="B46" s="35">
        <f>SUM(D46:L46)</f>
        <v>9</v>
      </c>
      <c r="C46" s="35"/>
      <c r="D46" s="70"/>
      <c r="E46" s="36"/>
      <c r="F46" s="37"/>
      <c r="G46" s="38"/>
      <c r="H46" s="39"/>
      <c r="I46" s="40">
        <v>5</v>
      </c>
      <c r="J46" s="23"/>
      <c r="K46" s="23">
        <v>4</v>
      </c>
      <c r="L46" s="23"/>
      <c r="M46" s="41" t="s">
        <v>37</v>
      </c>
      <c r="N46" s="41" t="s">
        <v>38</v>
      </c>
      <c r="O46" s="23">
        <v>1978</v>
      </c>
      <c r="P46" s="42">
        <f>SUM(R46:AEG46)</f>
        <v>151.29999999999998</v>
      </c>
      <c r="Q46" s="43">
        <f>COUNTIF(R46:AEG46,"&gt;0")</f>
        <v>9</v>
      </c>
      <c r="R46" s="47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51">
        <v>21.1</v>
      </c>
      <c r="AD46" s="51">
        <v>21.1</v>
      </c>
      <c r="AE46" s="46"/>
      <c r="AF46" s="51">
        <v>21.1</v>
      </c>
      <c r="AG46" s="79"/>
      <c r="AH46" s="79"/>
      <c r="AI46" s="79"/>
      <c r="AJ46" s="79"/>
      <c r="AK46" s="79"/>
      <c r="AL46" s="79"/>
      <c r="AM46" s="79"/>
      <c r="AN46" s="79"/>
      <c r="AO46" s="79"/>
      <c r="AP46" s="79"/>
      <c r="AQ46" s="79"/>
      <c r="AR46" s="79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>
        <v>6</v>
      </c>
      <c r="CD46" s="46"/>
      <c r="CE46" s="46"/>
      <c r="CF46" s="46"/>
      <c r="CG46" s="46">
        <v>15.5</v>
      </c>
      <c r="CH46" s="46" t="s">
        <v>12</v>
      </c>
      <c r="CI46" s="46"/>
      <c r="CJ46" s="51">
        <v>21.1</v>
      </c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>
        <v>14.3</v>
      </c>
      <c r="CY46" s="68"/>
      <c r="CZ46" s="68"/>
      <c r="DA46" s="68"/>
      <c r="DB46" s="68"/>
      <c r="DC46" s="68"/>
      <c r="DD46" s="68"/>
      <c r="DE46" s="68"/>
      <c r="DF46" s="68"/>
      <c r="DG46" s="68"/>
      <c r="DH46" s="68"/>
      <c r="DI46" s="68"/>
      <c r="DJ46" s="68"/>
      <c r="DK46" s="68"/>
      <c r="DL46" s="68"/>
      <c r="DM46" s="68"/>
      <c r="DN46" s="68"/>
      <c r="DO46" s="68"/>
      <c r="DP46" s="68"/>
      <c r="DQ46" s="68"/>
      <c r="DR46" s="68"/>
      <c r="DS46" s="68"/>
      <c r="DT46" s="68"/>
      <c r="DU46" s="68"/>
      <c r="DV46" s="68"/>
      <c r="DW46" s="68"/>
      <c r="DX46" s="68"/>
      <c r="DY46" s="25"/>
      <c r="DZ46" s="25"/>
      <c r="EA46" s="25"/>
      <c r="EB46" s="25"/>
      <c r="EC46" s="25"/>
      <c r="ED46" s="25"/>
      <c r="EE46" s="25">
        <v>10</v>
      </c>
      <c r="EF46" s="63"/>
      <c r="EG46" s="63"/>
      <c r="EH46" s="63"/>
      <c r="EI46" s="48"/>
      <c r="EJ46" s="51">
        <v>21.1</v>
      </c>
    </row>
    <row r="47" spans="1:140" x14ac:dyDescent="0.25">
      <c r="A47" s="14">
        <f t="shared" si="1"/>
        <v>44</v>
      </c>
      <c r="B47" s="35">
        <f>SUM(D47:L47)</f>
        <v>11</v>
      </c>
      <c r="C47" s="35"/>
      <c r="D47" s="70"/>
      <c r="E47" s="36"/>
      <c r="F47" s="37"/>
      <c r="G47" s="38">
        <v>1</v>
      </c>
      <c r="H47" s="39"/>
      <c r="I47" s="40">
        <v>1</v>
      </c>
      <c r="J47" s="23"/>
      <c r="K47" s="23">
        <v>9</v>
      </c>
      <c r="L47" s="23"/>
      <c r="M47" s="41" t="s">
        <v>309</v>
      </c>
      <c r="N47" s="41" t="s">
        <v>310</v>
      </c>
      <c r="O47" s="23">
        <v>1972</v>
      </c>
      <c r="P47" s="42">
        <f>SUM(R47:AEG47)</f>
        <v>151.10000000000002</v>
      </c>
      <c r="Q47" s="43">
        <f>COUNTIF(R47:AEG47,"&gt;0")</f>
        <v>11</v>
      </c>
      <c r="R47" s="25"/>
      <c r="S47" s="46"/>
      <c r="T47" s="46"/>
      <c r="U47" s="46"/>
      <c r="V47" s="46"/>
      <c r="W47" s="46"/>
      <c r="X47" s="46"/>
      <c r="Y47" s="46"/>
      <c r="Z47" s="45">
        <v>42.2</v>
      </c>
      <c r="AA47" s="46"/>
      <c r="AB47" s="46"/>
      <c r="AC47" s="46"/>
      <c r="AD47" s="46"/>
      <c r="AE47" s="46"/>
      <c r="AF47" s="51">
        <v>21.1</v>
      </c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>
        <v>6.3</v>
      </c>
      <c r="BG47" s="46"/>
      <c r="BH47" s="46"/>
      <c r="BI47" s="46">
        <v>9</v>
      </c>
      <c r="BJ47" s="25"/>
      <c r="BK47" s="46"/>
      <c r="BL47" s="46"/>
      <c r="BM47" s="46"/>
      <c r="BN47" s="46"/>
      <c r="BO47" s="46"/>
      <c r="BP47" s="46"/>
      <c r="BQ47" s="46"/>
      <c r="BR47" s="46"/>
      <c r="BS47" s="46">
        <v>6.9</v>
      </c>
      <c r="BT47" s="46"/>
      <c r="BU47" s="46"/>
      <c r="BV47" s="46"/>
      <c r="BW47" s="46"/>
      <c r="BX47" s="46"/>
      <c r="BY47" s="46"/>
      <c r="BZ47" s="46"/>
      <c r="CA47" s="46">
        <v>9</v>
      </c>
      <c r="CB47" s="46"/>
      <c r="CC47" s="46"/>
      <c r="CD47" s="46">
        <v>6.3</v>
      </c>
      <c r="CE47" s="46"/>
      <c r="CF47" s="46"/>
      <c r="CG47" s="46">
        <v>15.5</v>
      </c>
      <c r="CH47" s="46" t="s">
        <v>12</v>
      </c>
      <c r="CI47" s="25"/>
      <c r="CJ47" s="25"/>
      <c r="CK47" s="25"/>
      <c r="CL47" s="25">
        <v>10.5</v>
      </c>
      <c r="CM47" s="25"/>
      <c r="CN47" s="25"/>
      <c r="CO47" s="25"/>
      <c r="CP47" s="25"/>
      <c r="CQ47" s="25"/>
      <c r="CR47" s="25"/>
      <c r="CS47" s="25"/>
      <c r="CT47" s="25">
        <v>10</v>
      </c>
      <c r="CU47" s="75"/>
      <c r="CV47" s="75"/>
      <c r="CW47" s="75"/>
      <c r="CX47" s="75">
        <v>14.3</v>
      </c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46"/>
      <c r="EJ47" s="46"/>
    </row>
    <row r="48" spans="1:140" x14ac:dyDescent="0.25">
      <c r="A48" s="14">
        <f t="shared" si="1"/>
        <v>45</v>
      </c>
      <c r="B48" s="35">
        <f>SUM(D48:L48)</f>
        <v>21</v>
      </c>
      <c r="C48" s="35"/>
      <c r="D48" s="70"/>
      <c r="E48" s="36"/>
      <c r="F48" s="37"/>
      <c r="G48" s="38"/>
      <c r="H48" s="39"/>
      <c r="I48" s="40"/>
      <c r="J48" s="23">
        <v>5</v>
      </c>
      <c r="K48" s="23">
        <v>15</v>
      </c>
      <c r="L48" s="23">
        <v>1</v>
      </c>
      <c r="M48" s="41" t="s">
        <v>135</v>
      </c>
      <c r="N48" s="41" t="s">
        <v>123</v>
      </c>
      <c r="O48" s="23">
        <v>1946</v>
      </c>
      <c r="P48" s="42">
        <f>SUM(R48:AEG48)</f>
        <v>147.9</v>
      </c>
      <c r="Q48" s="43">
        <f>COUNTIF(R48:AEG48,"&gt;0")</f>
        <v>21</v>
      </c>
      <c r="R48" s="25"/>
      <c r="S48" s="46"/>
      <c r="T48" s="46"/>
      <c r="U48" s="46"/>
      <c r="V48" s="46"/>
      <c r="W48" s="46">
        <v>11</v>
      </c>
      <c r="X48" s="46"/>
      <c r="Y48" s="46">
        <v>9</v>
      </c>
      <c r="Z48" s="46"/>
      <c r="AA48" s="46">
        <v>3.3</v>
      </c>
      <c r="AB48" s="46"/>
      <c r="AC48" s="46"/>
      <c r="AD48" s="46"/>
      <c r="AE48" s="46"/>
      <c r="AF48" s="46"/>
      <c r="AG48" s="46">
        <v>8.1</v>
      </c>
      <c r="AH48" s="46"/>
      <c r="AI48" s="46"/>
      <c r="AJ48" s="46">
        <v>11.8</v>
      </c>
      <c r="AK48" s="46"/>
      <c r="AL48" s="46">
        <v>11.5</v>
      </c>
      <c r="AM48" s="46">
        <v>1.6</v>
      </c>
      <c r="AN48" s="46"/>
      <c r="AO48" s="46">
        <v>5</v>
      </c>
      <c r="AP48" s="46"/>
      <c r="AQ48" s="46"/>
      <c r="AR48" s="46"/>
      <c r="AS48" s="46"/>
      <c r="AT48" s="46"/>
      <c r="AU48" s="46"/>
      <c r="AV48" s="46"/>
      <c r="AW48" s="46"/>
      <c r="AX48" s="46">
        <v>11.5</v>
      </c>
      <c r="AY48" s="46"/>
      <c r="AZ48" s="46">
        <v>5.8</v>
      </c>
      <c r="BA48" s="46"/>
      <c r="BB48" s="46"/>
      <c r="BC48" s="46">
        <v>6.5</v>
      </c>
      <c r="BD48" s="46"/>
      <c r="BE48" s="46"/>
      <c r="BF48" s="46"/>
      <c r="BG48" s="46"/>
      <c r="BH48" s="46"/>
      <c r="BI48" s="46">
        <v>9</v>
      </c>
      <c r="BJ48" s="25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>
        <v>9</v>
      </c>
      <c r="CB48" s="46"/>
      <c r="CC48" s="46"/>
      <c r="CD48" s="46"/>
      <c r="CE48" s="46"/>
      <c r="CF48" s="46">
        <v>7.5</v>
      </c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>
        <v>2.5</v>
      </c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>
        <v>10</v>
      </c>
      <c r="DG48" s="25"/>
      <c r="DH48" s="25"/>
      <c r="DI48" s="25"/>
      <c r="DJ48" s="25"/>
      <c r="DK48" s="25"/>
      <c r="DL48" s="25"/>
      <c r="DM48" s="25"/>
      <c r="DN48" s="25">
        <v>4</v>
      </c>
      <c r="DO48" s="25"/>
      <c r="DP48" s="25">
        <v>10</v>
      </c>
      <c r="DQ48" s="25"/>
      <c r="DR48" s="25"/>
      <c r="DS48" s="25"/>
      <c r="DT48" s="25"/>
      <c r="DU48" s="25">
        <v>3</v>
      </c>
      <c r="DV48" s="25">
        <v>4.2</v>
      </c>
      <c r="DW48" s="25"/>
      <c r="DX48" s="25">
        <v>3.6</v>
      </c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46"/>
      <c r="EJ48" s="46"/>
    </row>
    <row r="49" spans="1:140" x14ac:dyDescent="0.25">
      <c r="A49" s="14">
        <f t="shared" si="1"/>
        <v>46</v>
      </c>
      <c r="B49" s="35">
        <f>SUM(D49:L49)</f>
        <v>11</v>
      </c>
      <c r="C49" s="35"/>
      <c r="D49" s="70"/>
      <c r="E49" s="36"/>
      <c r="F49" s="37"/>
      <c r="G49" s="38"/>
      <c r="H49" s="39"/>
      <c r="I49" s="40">
        <v>3</v>
      </c>
      <c r="J49" s="23">
        <v>1</v>
      </c>
      <c r="K49" s="23">
        <v>7</v>
      </c>
      <c r="L49" s="23"/>
      <c r="M49" s="41" t="s">
        <v>177</v>
      </c>
      <c r="N49" s="41" t="s">
        <v>178</v>
      </c>
      <c r="O49" s="23">
        <v>1973</v>
      </c>
      <c r="P49" s="42">
        <f>SUM(R49:AEG49)</f>
        <v>147.79999999999998</v>
      </c>
      <c r="Q49" s="43">
        <f>COUNTIF(R49:AEG49,"&gt;0")</f>
        <v>11</v>
      </c>
      <c r="R49" s="44"/>
      <c r="S49" s="46"/>
      <c r="T49" s="46"/>
      <c r="U49" s="46"/>
      <c r="V49" s="46"/>
      <c r="W49" s="46">
        <v>11</v>
      </c>
      <c r="X49" s="46"/>
      <c r="Y49" s="46"/>
      <c r="Z49" s="46"/>
      <c r="AA49" s="46">
        <v>6.6</v>
      </c>
      <c r="AB49" s="46"/>
      <c r="AC49" s="46"/>
      <c r="AD49" s="46"/>
      <c r="AE49" s="46"/>
      <c r="AF49" s="51">
        <v>21.1</v>
      </c>
      <c r="AG49" s="46"/>
      <c r="AH49" s="46"/>
      <c r="AI49" s="46">
        <v>10</v>
      </c>
      <c r="AJ49" s="46">
        <v>11.8</v>
      </c>
      <c r="AK49" s="51">
        <v>21.1</v>
      </c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  <c r="BI49" s="46">
        <v>9</v>
      </c>
      <c r="BJ49" s="44"/>
      <c r="BK49" s="46"/>
      <c r="BL49" s="46"/>
      <c r="BM49" s="46"/>
      <c r="BN49" s="46"/>
      <c r="BO49" s="46"/>
      <c r="BP49" s="46"/>
      <c r="BQ49" s="46"/>
      <c r="BR49" s="46"/>
      <c r="BS49" s="46"/>
      <c r="BT49" s="46"/>
      <c r="BU49" s="46"/>
      <c r="BV49" s="46"/>
      <c r="BW49" s="46"/>
      <c r="BX49" s="46"/>
      <c r="BY49" s="46"/>
      <c r="BZ49" s="46"/>
      <c r="CA49" s="46"/>
      <c r="CB49" s="46"/>
      <c r="CC49" s="46"/>
      <c r="CD49" s="46"/>
      <c r="CE49" s="46"/>
      <c r="CF49" s="46"/>
      <c r="CG49" s="46">
        <v>15.5</v>
      </c>
      <c r="CH49" s="46" t="s">
        <v>12</v>
      </c>
      <c r="CI49" s="25"/>
      <c r="CJ49" s="25"/>
      <c r="CK49" s="25"/>
      <c r="CL49" s="25"/>
      <c r="CM49" s="25"/>
      <c r="CN49" s="25"/>
      <c r="CO49" s="25"/>
      <c r="CP49" s="25"/>
      <c r="CQ49" s="25" t="s">
        <v>12</v>
      </c>
      <c r="CR49" s="25">
        <v>6.3</v>
      </c>
      <c r="CS49" s="25"/>
      <c r="CT49" s="25"/>
      <c r="CU49" s="25"/>
      <c r="CV49" s="25"/>
      <c r="CW49" s="25"/>
      <c r="CX49" s="25">
        <v>14.3</v>
      </c>
      <c r="CY49" s="46"/>
      <c r="CZ49" s="46"/>
      <c r="DA49" s="46"/>
      <c r="DB49" s="46"/>
      <c r="DC49" s="46"/>
      <c r="DD49" s="46"/>
      <c r="DE49" s="46"/>
      <c r="DF49" s="46"/>
      <c r="DG49" s="46"/>
      <c r="DH49" s="46"/>
      <c r="DI49" s="46"/>
      <c r="DJ49" s="46"/>
      <c r="DK49" s="46"/>
      <c r="DL49" s="46"/>
      <c r="DM49" s="46"/>
      <c r="DN49" s="46"/>
      <c r="DO49" s="46"/>
      <c r="DP49" s="46"/>
      <c r="DQ49" s="51">
        <v>21.1</v>
      </c>
      <c r="DR49" s="63"/>
      <c r="DS49" s="63"/>
      <c r="DT49" s="63"/>
      <c r="DU49" s="63"/>
      <c r="DV49" s="63"/>
      <c r="DW49" s="63"/>
      <c r="DX49" s="63"/>
      <c r="DY49" s="63"/>
      <c r="DZ49" s="63"/>
      <c r="EA49" s="63"/>
      <c r="EB49" s="63"/>
      <c r="EC49" s="63"/>
      <c r="ED49" s="63"/>
      <c r="EE49" s="63"/>
      <c r="EF49" s="63"/>
      <c r="EG49" s="63"/>
      <c r="EH49" s="63"/>
      <c r="EI49" s="48"/>
      <c r="EJ49" s="48"/>
    </row>
    <row r="50" spans="1:140" x14ac:dyDescent="0.25">
      <c r="A50" s="14">
        <f t="shared" si="1"/>
        <v>47</v>
      </c>
      <c r="B50" s="35">
        <f>SUM(D50:L50)</f>
        <v>12</v>
      </c>
      <c r="C50" s="35"/>
      <c r="D50" s="70"/>
      <c r="E50" s="36"/>
      <c r="F50" s="37"/>
      <c r="G50" s="38"/>
      <c r="H50" s="39"/>
      <c r="I50" s="40">
        <v>4</v>
      </c>
      <c r="J50" s="23">
        <v>2</v>
      </c>
      <c r="K50" s="23">
        <v>6</v>
      </c>
      <c r="L50" s="23"/>
      <c r="M50" s="41" t="s">
        <v>245</v>
      </c>
      <c r="N50" s="41" t="s">
        <v>146</v>
      </c>
      <c r="O50" s="23">
        <v>1989</v>
      </c>
      <c r="P50" s="42">
        <f>SUM(R50:AEG50)</f>
        <v>145.39999999999998</v>
      </c>
      <c r="Q50" s="43">
        <f>COUNTIF(R50:AEG50,"&gt;0")</f>
        <v>12</v>
      </c>
      <c r="R50" s="44"/>
      <c r="S50" s="51">
        <v>21.1</v>
      </c>
      <c r="T50" s="46"/>
      <c r="U50" s="46"/>
      <c r="V50" s="46"/>
      <c r="W50" s="46"/>
      <c r="X50" s="46"/>
      <c r="Y50" s="46"/>
      <c r="Z50" s="46"/>
      <c r="AA50" s="46">
        <v>6.6</v>
      </c>
      <c r="AB50" s="46"/>
      <c r="AC50" s="46"/>
      <c r="AD50" s="46"/>
      <c r="AE50" s="46"/>
      <c r="AF50" s="51">
        <v>21.1</v>
      </c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>
        <v>6</v>
      </c>
      <c r="AW50" s="46"/>
      <c r="AX50" s="46"/>
      <c r="AY50" s="46"/>
      <c r="AZ50" s="46"/>
      <c r="BA50" s="46"/>
      <c r="BB50" s="46"/>
      <c r="BC50" s="46"/>
      <c r="BD50" s="46"/>
      <c r="BE50" s="46"/>
      <c r="BF50" s="46">
        <v>6.3</v>
      </c>
      <c r="BG50" s="46"/>
      <c r="BH50" s="46"/>
      <c r="BI50" s="46">
        <v>9</v>
      </c>
      <c r="BJ50" s="44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40">
        <v>21.1</v>
      </c>
      <c r="CB50" s="46"/>
      <c r="CC50" s="46"/>
      <c r="CD50" s="46">
        <v>6.3</v>
      </c>
      <c r="CE50" s="23"/>
      <c r="CF50" s="46"/>
      <c r="CG50" s="46">
        <v>15.5</v>
      </c>
      <c r="CH50" s="46" t="s">
        <v>12</v>
      </c>
      <c r="CI50" s="25"/>
      <c r="CJ50" s="25"/>
      <c r="CK50" s="25"/>
      <c r="CL50" s="25"/>
      <c r="CM50" s="25"/>
      <c r="CN50" s="25"/>
      <c r="CO50" s="25"/>
      <c r="CP50" s="25"/>
      <c r="CQ50" s="25">
        <v>5.3</v>
      </c>
      <c r="CR50" s="46"/>
      <c r="CS50" s="46"/>
      <c r="CT50" s="46"/>
      <c r="CU50" s="46"/>
      <c r="CV50" s="46"/>
      <c r="CW50" s="46"/>
      <c r="CX50" s="46"/>
      <c r="CY50" s="46"/>
      <c r="CZ50" s="46"/>
      <c r="DA50" s="46"/>
      <c r="DB50" s="46"/>
      <c r="DC50" s="46"/>
      <c r="DD50" s="46"/>
      <c r="DE50" s="46"/>
      <c r="DF50" s="46"/>
      <c r="DG50" s="46"/>
      <c r="DH50" s="46"/>
      <c r="DI50" s="46"/>
      <c r="DJ50" s="46"/>
      <c r="DK50" s="46"/>
      <c r="DL50" s="46"/>
      <c r="DM50" s="46"/>
      <c r="DN50" s="46"/>
      <c r="DO50" s="46"/>
      <c r="DP50" s="46"/>
      <c r="DQ50" s="51">
        <v>21.1</v>
      </c>
      <c r="DR50" s="25"/>
      <c r="DS50" s="25"/>
      <c r="DT50" s="25"/>
      <c r="DU50" s="25"/>
      <c r="DV50" s="25"/>
      <c r="DW50" s="25"/>
      <c r="DX50" s="25">
        <v>6</v>
      </c>
      <c r="DY50" s="63"/>
      <c r="DZ50" s="63"/>
      <c r="EA50" s="63"/>
      <c r="EB50" s="63"/>
      <c r="EC50" s="63"/>
      <c r="ED50" s="63"/>
      <c r="EE50" s="63"/>
      <c r="EF50" s="63"/>
      <c r="EG50" s="63"/>
      <c r="EH50" s="63"/>
      <c r="EI50" s="48"/>
      <c r="EJ50" s="48"/>
    </row>
    <row r="51" spans="1:140" x14ac:dyDescent="0.25">
      <c r="A51" s="14">
        <f t="shared" si="1"/>
        <v>48</v>
      </c>
      <c r="B51" s="35">
        <f>SUM(D51:L51)</f>
        <v>17</v>
      </c>
      <c r="C51" s="35"/>
      <c r="D51" s="70"/>
      <c r="E51" s="36"/>
      <c r="F51" s="37"/>
      <c r="G51" s="38"/>
      <c r="H51" s="39"/>
      <c r="I51" s="40"/>
      <c r="J51" s="23"/>
      <c r="K51" s="23">
        <v>16</v>
      </c>
      <c r="L51" s="23">
        <v>1</v>
      </c>
      <c r="M51" s="41" t="s">
        <v>338</v>
      </c>
      <c r="N51" s="41" t="s">
        <v>28</v>
      </c>
      <c r="O51" s="23">
        <v>1975</v>
      </c>
      <c r="P51" s="42">
        <f>SUM(R51:AEG51)</f>
        <v>124.7</v>
      </c>
      <c r="Q51" s="43">
        <f>COUNTIF(R51:AEG51,"&gt;0")</f>
        <v>17</v>
      </c>
      <c r="R51" s="25"/>
      <c r="S51" s="46"/>
      <c r="T51" s="46"/>
      <c r="U51" s="46"/>
      <c r="V51" s="46">
        <v>9.5</v>
      </c>
      <c r="W51" s="46">
        <v>11</v>
      </c>
      <c r="X51" s="46"/>
      <c r="Y51" s="46"/>
      <c r="Z51" s="46"/>
      <c r="AA51" s="46"/>
      <c r="AB51" s="46"/>
      <c r="AC51" s="46">
        <v>5</v>
      </c>
      <c r="AD51" s="46"/>
      <c r="AE51" s="46">
        <v>10</v>
      </c>
      <c r="AF51" s="46"/>
      <c r="AG51" s="46">
        <v>8.1</v>
      </c>
      <c r="AH51" s="46"/>
      <c r="AI51" s="46"/>
      <c r="AJ51" s="46"/>
      <c r="AK51" s="46"/>
      <c r="AL51" s="46"/>
      <c r="AM51" s="46">
        <v>1.6</v>
      </c>
      <c r="AN51" s="46"/>
      <c r="AO51" s="46">
        <v>5</v>
      </c>
      <c r="AP51" s="46"/>
      <c r="AQ51" s="46"/>
      <c r="AR51" s="46">
        <v>6</v>
      </c>
      <c r="AS51" s="46"/>
      <c r="AT51" s="46"/>
      <c r="AU51" s="46">
        <v>10.6</v>
      </c>
      <c r="AV51" s="46"/>
      <c r="AW51" s="46"/>
      <c r="AX51" s="46">
        <v>11.5</v>
      </c>
      <c r="AY51" s="46"/>
      <c r="AZ51" s="46"/>
      <c r="BA51" s="46"/>
      <c r="BB51" s="46"/>
      <c r="BC51" s="46"/>
      <c r="BD51" s="46">
        <v>5.5</v>
      </c>
      <c r="BE51" s="46"/>
      <c r="BF51" s="46">
        <v>6.3</v>
      </c>
      <c r="BG51" s="25"/>
      <c r="BH51" s="25"/>
      <c r="BI51" s="25"/>
      <c r="BJ51" s="25"/>
      <c r="BK51" s="46"/>
      <c r="BL51" s="46"/>
      <c r="BM51" s="46"/>
      <c r="BN51" s="46"/>
      <c r="BO51" s="46"/>
      <c r="BP51" s="46"/>
      <c r="BQ51" s="46">
        <v>8.4</v>
      </c>
      <c r="BR51" s="46"/>
      <c r="BS51" s="46">
        <v>6.9</v>
      </c>
      <c r="BT51" s="46"/>
      <c r="BU51" s="46"/>
      <c r="BV51" s="46"/>
      <c r="BW51" s="46"/>
      <c r="BX51" s="46"/>
      <c r="BY51" s="46"/>
      <c r="BZ51" s="46">
        <v>7</v>
      </c>
      <c r="CA51" s="46"/>
      <c r="CB51" s="46"/>
      <c r="CC51" s="46">
        <v>6</v>
      </c>
      <c r="CD51" s="46">
        <v>6.3</v>
      </c>
      <c r="CE51" s="46"/>
      <c r="CF51" s="75"/>
      <c r="CG51" s="75"/>
      <c r="CH51" s="75"/>
      <c r="CI51" s="75"/>
      <c r="CJ51" s="75"/>
      <c r="CK51" s="75"/>
      <c r="CL51" s="75"/>
      <c r="CM51" s="75"/>
      <c r="CN51" s="75"/>
      <c r="CO51" s="75"/>
      <c r="CP51" s="75"/>
      <c r="CQ51" s="75"/>
      <c r="CR51" s="75"/>
      <c r="CS51" s="75"/>
      <c r="CT51" s="75"/>
      <c r="CU51" s="75"/>
      <c r="CV51" s="75"/>
      <c r="CW51" s="75"/>
      <c r="CX51" s="7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  <c r="DN51" s="25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46"/>
      <c r="EJ51" s="46"/>
    </row>
    <row r="52" spans="1:140" x14ac:dyDescent="0.25">
      <c r="A52" s="14">
        <f t="shared" si="1"/>
        <v>49</v>
      </c>
      <c r="B52" s="35">
        <f>SUM(D52:L52)</f>
        <v>13</v>
      </c>
      <c r="C52" s="35"/>
      <c r="D52" s="70"/>
      <c r="E52" s="36"/>
      <c r="F52" s="37"/>
      <c r="G52" s="38"/>
      <c r="H52" s="39"/>
      <c r="I52" s="40"/>
      <c r="J52" s="23"/>
      <c r="K52" s="23">
        <v>13</v>
      </c>
      <c r="L52" s="23"/>
      <c r="M52" s="41" t="s">
        <v>266</v>
      </c>
      <c r="N52" s="41" t="s">
        <v>66</v>
      </c>
      <c r="O52" s="23">
        <v>1990</v>
      </c>
      <c r="P52" s="42">
        <f>SUM(R52:AEG52)</f>
        <v>120.8</v>
      </c>
      <c r="Q52" s="43">
        <f>COUNTIF(R52:AEG52,"&gt;0")</f>
        <v>13</v>
      </c>
      <c r="R52" s="47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>
        <v>11.8</v>
      </c>
      <c r="AK52" s="46"/>
      <c r="AL52" s="46"/>
      <c r="AM52" s="46"/>
      <c r="AN52" s="46"/>
      <c r="AO52" s="46">
        <v>10</v>
      </c>
      <c r="AP52" s="46"/>
      <c r="AQ52" s="46">
        <v>12</v>
      </c>
      <c r="AR52" s="46"/>
      <c r="AS52" s="46">
        <v>6.5</v>
      </c>
      <c r="AT52" s="46"/>
      <c r="AU52" s="46"/>
      <c r="AV52" s="46"/>
      <c r="AW52" s="46"/>
      <c r="AX52" s="46">
        <v>11.5</v>
      </c>
      <c r="AY52" s="46"/>
      <c r="AZ52" s="46"/>
      <c r="BA52" s="46"/>
      <c r="BB52" s="46"/>
      <c r="BC52" s="46"/>
      <c r="BD52" s="46"/>
      <c r="BE52" s="46">
        <v>4.7</v>
      </c>
      <c r="BF52" s="47"/>
      <c r="BG52" s="47"/>
      <c r="BH52" s="47"/>
      <c r="BI52" s="47"/>
      <c r="BJ52" s="47"/>
      <c r="BK52" s="46"/>
      <c r="BL52" s="46">
        <v>8</v>
      </c>
      <c r="BM52" s="46"/>
      <c r="BN52" s="46"/>
      <c r="BO52" s="46"/>
      <c r="BP52" s="46"/>
      <c r="BQ52" s="46">
        <v>12</v>
      </c>
      <c r="BR52" s="46"/>
      <c r="BS52" s="46"/>
      <c r="BT52" s="46"/>
      <c r="BU52" s="46"/>
      <c r="BV52" s="46"/>
      <c r="BW52" s="46">
        <v>5.3</v>
      </c>
      <c r="BX52" s="46"/>
      <c r="BY52" s="46"/>
      <c r="BZ52" s="46"/>
      <c r="CA52" s="46">
        <v>9</v>
      </c>
      <c r="CB52" s="46"/>
      <c r="CC52" s="46"/>
      <c r="CD52" s="46"/>
      <c r="CE52" s="46">
        <v>9</v>
      </c>
      <c r="CF52" s="25"/>
      <c r="CG52" s="25"/>
      <c r="CH52" s="25"/>
      <c r="CI52" s="25"/>
      <c r="CJ52" s="25"/>
      <c r="CK52" s="25"/>
      <c r="CL52" s="25"/>
      <c r="CM52" s="25"/>
      <c r="CN52" s="25">
        <v>11</v>
      </c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5"/>
      <c r="DS52" s="25"/>
      <c r="DT52" s="25">
        <v>10</v>
      </c>
      <c r="DU52" s="25"/>
      <c r="DV52" s="25"/>
      <c r="DW52" s="25"/>
      <c r="DX52" s="25"/>
      <c r="DY52" s="25"/>
      <c r="DZ52" s="25"/>
      <c r="EA52" s="25"/>
      <c r="EB52" s="25"/>
      <c r="EC52" s="25"/>
      <c r="ED52" s="25"/>
      <c r="EE52" s="25"/>
      <c r="EF52" s="25"/>
      <c r="EG52" s="25"/>
      <c r="EH52" s="25"/>
      <c r="EI52" s="46"/>
      <c r="EJ52" s="46"/>
    </row>
    <row r="53" spans="1:140" x14ac:dyDescent="0.25">
      <c r="A53" s="14">
        <f t="shared" si="1"/>
        <v>50</v>
      </c>
      <c r="B53" s="35">
        <f>SUM(D53:L53)</f>
        <v>14</v>
      </c>
      <c r="C53" s="35"/>
      <c r="D53" s="70"/>
      <c r="E53" s="36"/>
      <c r="F53" s="37"/>
      <c r="G53" s="38"/>
      <c r="H53" s="39"/>
      <c r="I53" s="40">
        <v>1</v>
      </c>
      <c r="J53" s="23"/>
      <c r="K53" s="23">
        <v>12</v>
      </c>
      <c r="L53" s="23">
        <v>1</v>
      </c>
      <c r="M53" s="41" t="s">
        <v>272</v>
      </c>
      <c r="N53" s="41" t="s">
        <v>273</v>
      </c>
      <c r="O53" s="23">
        <v>1977</v>
      </c>
      <c r="P53" s="42">
        <f>SUM(R53:AEG53)</f>
        <v>120.19999999999999</v>
      </c>
      <c r="Q53" s="43">
        <f>COUNTIF(R53:AEG53,"&gt;0")</f>
        <v>14</v>
      </c>
      <c r="R53" s="47"/>
      <c r="S53" s="46"/>
      <c r="T53" s="46"/>
      <c r="U53" s="46"/>
      <c r="V53" s="46"/>
      <c r="W53" s="46">
        <v>11</v>
      </c>
      <c r="X53" s="46"/>
      <c r="Y53" s="46"/>
      <c r="Z53" s="46"/>
      <c r="AA53" s="46"/>
      <c r="AB53" s="46"/>
      <c r="AC53" s="46"/>
      <c r="AD53" s="46"/>
      <c r="AE53" s="46"/>
      <c r="AF53" s="51">
        <v>21.1</v>
      </c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>
        <v>6</v>
      </c>
      <c r="AW53" s="46"/>
      <c r="AX53" s="46"/>
      <c r="AY53" s="46"/>
      <c r="AZ53" s="46"/>
      <c r="BA53" s="46"/>
      <c r="BB53" s="46"/>
      <c r="BC53" s="46"/>
      <c r="BD53" s="46"/>
      <c r="BE53" s="46"/>
      <c r="BF53" s="46">
        <v>6.3</v>
      </c>
      <c r="BG53" s="46"/>
      <c r="BH53" s="46"/>
      <c r="BI53" s="46">
        <v>9</v>
      </c>
      <c r="BJ53" s="47"/>
      <c r="BK53" s="46"/>
      <c r="BL53" s="46"/>
      <c r="BM53" s="46"/>
      <c r="BN53" s="46"/>
      <c r="BO53" s="46"/>
      <c r="BP53" s="46"/>
      <c r="BQ53" s="46"/>
      <c r="BR53" s="46"/>
      <c r="BS53" s="46">
        <v>6.9</v>
      </c>
      <c r="BT53" s="46"/>
      <c r="BU53" s="46"/>
      <c r="BV53" s="46"/>
      <c r="BW53" s="46">
        <v>5.3</v>
      </c>
      <c r="BX53" s="46"/>
      <c r="BY53" s="46">
        <v>6</v>
      </c>
      <c r="BZ53" s="46"/>
      <c r="CA53" s="46"/>
      <c r="CB53" s="46"/>
      <c r="CC53" s="46"/>
      <c r="CD53" s="46">
        <v>6.3</v>
      </c>
      <c r="CE53" s="46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>
        <v>2.5</v>
      </c>
      <c r="CV53" s="25"/>
      <c r="CW53" s="25"/>
      <c r="CX53" s="25">
        <v>14.3</v>
      </c>
      <c r="CY53" s="25"/>
      <c r="CZ53" s="25"/>
      <c r="DA53" s="25"/>
      <c r="DB53" s="25"/>
      <c r="DC53" s="25">
        <v>13</v>
      </c>
      <c r="DD53" s="25"/>
      <c r="DE53" s="25"/>
      <c r="DF53" s="25"/>
      <c r="DG53" s="25"/>
      <c r="DH53" s="25">
        <v>2.5</v>
      </c>
      <c r="DI53" s="25"/>
      <c r="DJ53" s="25"/>
      <c r="DK53" s="25"/>
      <c r="DL53" s="25"/>
      <c r="DM53" s="25"/>
      <c r="DN53" s="25"/>
      <c r="DO53" s="25"/>
      <c r="DP53" s="25">
        <v>10</v>
      </c>
      <c r="DQ53" s="25"/>
      <c r="DR53" s="25"/>
      <c r="DS53" s="25"/>
      <c r="DT53" s="25"/>
      <c r="DU53" s="25"/>
      <c r="DV53" s="25"/>
      <c r="DW53" s="25"/>
      <c r="DX53" s="25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46"/>
      <c r="EJ53" s="46"/>
    </row>
    <row r="54" spans="1:140" x14ac:dyDescent="0.25">
      <c r="A54" s="14">
        <f t="shared" si="1"/>
        <v>51</v>
      </c>
      <c r="B54" s="35">
        <f>SUM(D54:L54)</f>
        <v>13</v>
      </c>
      <c r="C54" s="35"/>
      <c r="D54" s="70"/>
      <c r="E54" s="36"/>
      <c r="F54" s="37"/>
      <c r="G54" s="38"/>
      <c r="H54" s="39"/>
      <c r="I54" s="40">
        <v>1</v>
      </c>
      <c r="J54" s="23"/>
      <c r="K54" s="23">
        <v>12</v>
      </c>
      <c r="L54" s="23"/>
      <c r="M54" s="41" t="s">
        <v>102</v>
      </c>
      <c r="N54" s="41" t="s">
        <v>103</v>
      </c>
      <c r="O54" s="23">
        <v>1981</v>
      </c>
      <c r="P54" s="42">
        <f>SUM(R54:AEG54)</f>
        <v>117.80000000000001</v>
      </c>
      <c r="Q54" s="43">
        <f>COUNTIF(R54:AEG54,"&gt;0")</f>
        <v>13</v>
      </c>
      <c r="R54" s="25"/>
      <c r="S54" s="46"/>
      <c r="T54" s="46"/>
      <c r="U54" s="46"/>
      <c r="V54" s="46"/>
      <c r="W54" s="46">
        <v>11</v>
      </c>
      <c r="X54" s="46"/>
      <c r="Y54" s="46"/>
      <c r="Z54" s="46"/>
      <c r="AA54" s="46"/>
      <c r="AB54" s="46"/>
      <c r="AC54" s="46"/>
      <c r="AD54" s="46"/>
      <c r="AE54" s="46"/>
      <c r="AF54" s="51">
        <v>21.1</v>
      </c>
      <c r="AG54" s="46"/>
      <c r="AH54" s="46"/>
      <c r="AI54" s="46"/>
      <c r="AJ54" s="46">
        <v>11.8</v>
      </c>
      <c r="AK54" s="46"/>
      <c r="AL54" s="46">
        <v>11.5</v>
      </c>
      <c r="AM54" s="46"/>
      <c r="AN54" s="46"/>
      <c r="AO54" s="46"/>
      <c r="AP54" s="46"/>
      <c r="AQ54" s="46">
        <v>12</v>
      </c>
      <c r="AR54" s="46"/>
      <c r="AS54" s="46"/>
      <c r="AT54" s="46"/>
      <c r="AU54" s="46">
        <v>1.5</v>
      </c>
      <c r="AV54" s="46">
        <v>6</v>
      </c>
      <c r="AW54" s="46"/>
      <c r="AX54" s="46"/>
      <c r="AY54" s="46"/>
      <c r="AZ54" s="46"/>
      <c r="BA54" s="46"/>
      <c r="BB54" s="46"/>
      <c r="BC54" s="46"/>
      <c r="BD54" s="46"/>
      <c r="BE54" s="46"/>
      <c r="BF54" s="46">
        <v>6.3</v>
      </c>
      <c r="BG54" s="25"/>
      <c r="BH54" s="25"/>
      <c r="BI54" s="25"/>
      <c r="BJ54" s="25"/>
      <c r="BK54" s="46"/>
      <c r="BL54" s="46"/>
      <c r="BM54" s="46">
        <v>10</v>
      </c>
      <c r="BN54" s="46"/>
      <c r="BO54" s="46"/>
      <c r="BP54" s="46"/>
      <c r="BQ54" s="46">
        <v>8.4</v>
      </c>
      <c r="BR54" s="46"/>
      <c r="BS54" s="46">
        <v>6.9</v>
      </c>
      <c r="BT54" s="46"/>
      <c r="BU54" s="46"/>
      <c r="BV54" s="46"/>
      <c r="BW54" s="46">
        <v>5.3</v>
      </c>
      <c r="BX54" s="75"/>
      <c r="BY54" s="75">
        <v>6</v>
      </c>
      <c r="BZ54" s="75"/>
      <c r="CA54" s="75"/>
      <c r="CB54" s="75"/>
      <c r="CC54" s="75"/>
      <c r="CD54" s="75"/>
      <c r="CE54" s="75"/>
      <c r="CF54" s="75"/>
      <c r="CG54" s="75"/>
      <c r="CH54" s="75"/>
      <c r="CI54" s="75"/>
      <c r="CJ54" s="75"/>
      <c r="CK54" s="75"/>
      <c r="CL54" s="75"/>
      <c r="CM54" s="75"/>
      <c r="CN54" s="75"/>
      <c r="CO54" s="75"/>
      <c r="CP54" s="75"/>
      <c r="CQ54" s="75"/>
      <c r="CR54" s="75"/>
      <c r="CS54" s="75"/>
      <c r="CT54" s="75"/>
      <c r="CU54" s="75"/>
      <c r="CV54" s="75"/>
      <c r="CW54" s="75"/>
      <c r="CX54" s="7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5"/>
      <c r="DS54" s="25"/>
      <c r="DT54" s="25"/>
      <c r="DU54" s="25"/>
      <c r="DV54" s="25"/>
      <c r="DW54" s="25"/>
      <c r="DX54" s="25"/>
      <c r="DY54" s="25"/>
      <c r="DZ54" s="25"/>
      <c r="EA54" s="25"/>
      <c r="EB54" s="25"/>
      <c r="EC54" s="25"/>
      <c r="ED54" s="25"/>
      <c r="EE54" s="25"/>
      <c r="EF54" s="25"/>
      <c r="EG54" s="25"/>
      <c r="EH54" s="25"/>
      <c r="EI54" s="46"/>
      <c r="EJ54" s="46"/>
    </row>
    <row r="55" spans="1:140" x14ac:dyDescent="0.25">
      <c r="A55" s="14">
        <f t="shared" si="1"/>
        <v>52</v>
      </c>
      <c r="B55" s="35">
        <f>SUM(D55:L55)</f>
        <v>12</v>
      </c>
      <c r="C55" s="35"/>
      <c r="D55" s="70"/>
      <c r="E55" s="36"/>
      <c r="F55" s="37"/>
      <c r="G55" s="38"/>
      <c r="H55" s="39"/>
      <c r="I55" s="40"/>
      <c r="J55" s="23"/>
      <c r="K55" s="23">
        <v>12</v>
      </c>
      <c r="L55" s="23"/>
      <c r="M55" s="41" t="s">
        <v>108</v>
      </c>
      <c r="N55" s="41" t="s">
        <v>110</v>
      </c>
      <c r="O55" s="23">
        <v>1993</v>
      </c>
      <c r="P55" s="42">
        <f>SUM(R55:AEG55)</f>
        <v>117.19999999999999</v>
      </c>
      <c r="Q55" s="43">
        <f>COUNTIF(R55:AEG55,"&gt;0")</f>
        <v>12</v>
      </c>
      <c r="R55" s="44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>
        <v>8.1</v>
      </c>
      <c r="AH55" s="46"/>
      <c r="AI55" s="46"/>
      <c r="AJ55" s="46">
        <v>11.8</v>
      </c>
      <c r="AK55" s="46"/>
      <c r="AL55" s="46"/>
      <c r="AM55" s="46"/>
      <c r="AN55" s="46"/>
      <c r="AO55" s="46"/>
      <c r="AP55" s="46"/>
      <c r="AQ55" s="46">
        <v>12</v>
      </c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6"/>
      <c r="BF55" s="46"/>
      <c r="BG55" s="46"/>
      <c r="BH55" s="46"/>
      <c r="BI55" s="46">
        <v>9</v>
      </c>
      <c r="BJ55" s="44"/>
      <c r="BK55" s="46"/>
      <c r="BL55" s="46"/>
      <c r="BM55" s="46"/>
      <c r="BN55" s="46"/>
      <c r="BO55" s="46"/>
      <c r="BP55" s="46"/>
      <c r="BQ55" s="46">
        <v>8.4</v>
      </c>
      <c r="BR55" s="46"/>
      <c r="BS55" s="46"/>
      <c r="BT55" s="46"/>
      <c r="BU55" s="46"/>
      <c r="BV55" s="46"/>
      <c r="BW55" s="46"/>
      <c r="BX55" s="46"/>
      <c r="BY55" s="46"/>
      <c r="BZ55" s="46">
        <v>7</v>
      </c>
      <c r="CA55" s="46"/>
      <c r="CB55" s="46"/>
      <c r="CC55" s="46"/>
      <c r="CD55" s="46">
        <v>6.3</v>
      </c>
      <c r="CE55" s="46">
        <v>9</v>
      </c>
      <c r="CF55" s="46"/>
      <c r="CG55" s="46">
        <v>15.5</v>
      </c>
      <c r="CH55" s="46" t="s">
        <v>12</v>
      </c>
      <c r="CI55" s="25"/>
      <c r="CJ55" s="25"/>
      <c r="CK55" s="25"/>
      <c r="CL55" s="25">
        <v>10.5</v>
      </c>
      <c r="CM55" s="25"/>
      <c r="CN55" s="25"/>
      <c r="CO55" s="25"/>
      <c r="CP55" s="25"/>
      <c r="CQ55" s="25">
        <v>5.3</v>
      </c>
      <c r="CR55" s="25"/>
      <c r="CS55" s="25"/>
      <c r="CT55" s="25"/>
      <c r="CU55" s="25"/>
      <c r="CV55" s="25"/>
      <c r="CW55" s="25"/>
      <c r="CX55" s="25">
        <v>14.3</v>
      </c>
      <c r="CY55" s="25"/>
      <c r="CZ55" s="25"/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5"/>
      <c r="DM55" s="25"/>
      <c r="DN55" s="25"/>
      <c r="DO55" s="25"/>
      <c r="DP55" s="25"/>
      <c r="DQ55" s="25"/>
      <c r="DR55" s="25"/>
      <c r="DS55" s="25"/>
      <c r="DT55" s="25"/>
      <c r="DU55" s="25"/>
      <c r="DV55" s="25"/>
      <c r="DW55" s="25"/>
      <c r="DX55" s="25"/>
      <c r="DY55" s="25"/>
      <c r="DZ55" s="25"/>
      <c r="EA55" s="25"/>
      <c r="EB55" s="25"/>
      <c r="EC55" s="25"/>
      <c r="ED55" s="25"/>
      <c r="EE55" s="25"/>
      <c r="EF55" s="25"/>
      <c r="EG55" s="25"/>
      <c r="EH55" s="25"/>
      <c r="EI55" s="46"/>
      <c r="EJ55" s="46"/>
    </row>
    <row r="56" spans="1:140" x14ac:dyDescent="0.25">
      <c r="A56" s="14">
        <f t="shared" si="1"/>
        <v>53</v>
      </c>
      <c r="B56" s="35">
        <f>SUM(D56:L56)</f>
        <v>18</v>
      </c>
      <c r="C56" s="35"/>
      <c r="D56" s="70"/>
      <c r="E56" s="36"/>
      <c r="F56" s="37"/>
      <c r="G56" s="38"/>
      <c r="H56" s="39"/>
      <c r="I56" s="40"/>
      <c r="J56" s="23">
        <v>2</v>
      </c>
      <c r="K56" s="23">
        <v>15</v>
      </c>
      <c r="L56" s="23">
        <v>1</v>
      </c>
      <c r="M56" s="41" t="s">
        <v>187</v>
      </c>
      <c r="N56" s="41" t="s">
        <v>99</v>
      </c>
      <c r="O56" s="23">
        <v>1957</v>
      </c>
      <c r="P56" s="42">
        <f>SUM(R56:AEG56)</f>
        <v>116.1</v>
      </c>
      <c r="Q56" s="43">
        <f>COUNTIF(R56:AEG56,"&gt;0")</f>
        <v>18</v>
      </c>
      <c r="R56" s="44"/>
      <c r="S56" s="46"/>
      <c r="T56" s="46"/>
      <c r="U56" s="46"/>
      <c r="V56" s="46"/>
      <c r="W56" s="46">
        <v>11</v>
      </c>
      <c r="X56" s="46"/>
      <c r="Y56" s="46"/>
      <c r="Z56" s="46"/>
      <c r="AA56" s="46">
        <v>3.3</v>
      </c>
      <c r="AB56" s="46"/>
      <c r="AC56" s="46"/>
      <c r="AD56" s="46"/>
      <c r="AE56" s="46">
        <v>10</v>
      </c>
      <c r="AF56" s="46"/>
      <c r="AG56" s="46"/>
      <c r="AH56" s="46"/>
      <c r="AI56" s="46"/>
      <c r="AJ56" s="46"/>
      <c r="AK56" s="46"/>
      <c r="AL56" s="46">
        <v>11.5</v>
      </c>
      <c r="AM56" s="46"/>
      <c r="AN56" s="46"/>
      <c r="AO56" s="46">
        <v>5</v>
      </c>
      <c r="AP56" s="46"/>
      <c r="AQ56" s="46"/>
      <c r="AR56" s="46">
        <v>6</v>
      </c>
      <c r="AS56" s="46"/>
      <c r="AT56" s="46"/>
      <c r="AU56" s="46"/>
      <c r="AV56" s="46">
        <v>6</v>
      </c>
      <c r="AW56" s="46"/>
      <c r="AX56" s="46"/>
      <c r="AY56" s="46"/>
      <c r="AZ56" s="46"/>
      <c r="BA56" s="46"/>
      <c r="BB56" s="46"/>
      <c r="BC56" s="46">
        <v>6.5</v>
      </c>
      <c r="BD56" s="46"/>
      <c r="BE56" s="46"/>
      <c r="BF56" s="46">
        <v>6.3</v>
      </c>
      <c r="BG56" s="44"/>
      <c r="BH56" s="44"/>
      <c r="BI56" s="44"/>
      <c r="BJ56" s="44"/>
      <c r="BK56" s="46"/>
      <c r="BL56" s="46"/>
      <c r="BM56" s="46"/>
      <c r="BN56" s="46"/>
      <c r="BO56" s="46"/>
      <c r="BP56" s="46"/>
      <c r="BQ56" s="46"/>
      <c r="BR56" s="46"/>
      <c r="BS56" s="46">
        <v>6.9</v>
      </c>
      <c r="BT56" s="46"/>
      <c r="BU56" s="46"/>
      <c r="BV56" s="46">
        <v>6</v>
      </c>
      <c r="BW56" s="46"/>
      <c r="BX56" s="46"/>
      <c r="BY56" s="46">
        <v>6</v>
      </c>
      <c r="BZ56" s="46"/>
      <c r="CA56" s="46"/>
      <c r="CB56" s="46"/>
      <c r="CC56" s="46"/>
      <c r="CD56" s="46">
        <v>6.3</v>
      </c>
      <c r="CE56" s="46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>
        <v>6.3</v>
      </c>
      <c r="CS56" s="25"/>
      <c r="CT56" s="25"/>
      <c r="CU56" s="25">
        <v>2.5</v>
      </c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>
        <v>2.5</v>
      </c>
      <c r="DI56" s="25"/>
      <c r="DJ56" s="25"/>
      <c r="DK56" s="25"/>
      <c r="DL56" s="25"/>
      <c r="DM56" s="25"/>
      <c r="DN56" s="25">
        <v>4</v>
      </c>
      <c r="DO56" s="25"/>
      <c r="DP56" s="25">
        <v>10</v>
      </c>
      <c r="DQ56" s="63"/>
      <c r="DR56" s="63"/>
      <c r="DS56" s="63"/>
      <c r="DT56" s="63"/>
      <c r="DU56" s="63"/>
      <c r="DV56" s="63"/>
      <c r="DW56" s="63"/>
      <c r="DX56" s="63"/>
      <c r="DY56" s="63"/>
      <c r="DZ56" s="63"/>
      <c r="EA56" s="63"/>
      <c r="EB56" s="63"/>
      <c r="EC56" s="63"/>
      <c r="ED56" s="63"/>
      <c r="EE56" s="63"/>
      <c r="EF56" s="63"/>
      <c r="EG56" s="63"/>
      <c r="EH56" s="63"/>
      <c r="EI56" s="48"/>
      <c r="EJ56" s="48"/>
    </row>
    <row r="57" spans="1:140" x14ac:dyDescent="0.25">
      <c r="A57" s="14">
        <f t="shared" si="1"/>
        <v>54</v>
      </c>
      <c r="B57" s="35">
        <f>SUM(D57:L57)</f>
        <v>15</v>
      </c>
      <c r="C57" s="35"/>
      <c r="D57" s="70"/>
      <c r="E57" s="36"/>
      <c r="F57" s="37"/>
      <c r="G57" s="38"/>
      <c r="H57" s="39"/>
      <c r="I57" s="40"/>
      <c r="J57" s="23"/>
      <c r="K57" s="23">
        <v>15</v>
      </c>
      <c r="L57" s="23"/>
      <c r="M57" s="41" t="s">
        <v>229</v>
      </c>
      <c r="N57" s="41" t="s">
        <v>196</v>
      </c>
      <c r="O57" s="23">
        <v>1963</v>
      </c>
      <c r="P57" s="42">
        <f>SUM(R57:AEG57)</f>
        <v>113.8</v>
      </c>
      <c r="Q57" s="43">
        <f>COUNTIF(R57:AEG57,"&gt;0")</f>
        <v>15</v>
      </c>
      <c r="R57" s="25"/>
      <c r="S57" s="46"/>
      <c r="T57" s="46"/>
      <c r="U57" s="46"/>
      <c r="V57" s="46" t="s">
        <v>12</v>
      </c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>
        <v>6</v>
      </c>
      <c r="AS57" s="46"/>
      <c r="AT57" s="46"/>
      <c r="AU57" s="46"/>
      <c r="AV57" s="46"/>
      <c r="AW57" s="46"/>
      <c r="AX57" s="46">
        <v>11.5</v>
      </c>
      <c r="AY57" s="46"/>
      <c r="AZ57" s="46"/>
      <c r="BA57" s="46"/>
      <c r="BB57" s="46"/>
      <c r="BC57" s="46">
        <v>6.5</v>
      </c>
      <c r="BD57" s="46"/>
      <c r="BE57" s="46"/>
      <c r="BF57" s="46">
        <v>6.3</v>
      </c>
      <c r="BG57" s="46"/>
      <c r="BH57" s="46"/>
      <c r="BI57" s="46">
        <v>9</v>
      </c>
      <c r="BJ57" s="25"/>
      <c r="BK57" s="46"/>
      <c r="BL57" s="46"/>
      <c r="BM57" s="46"/>
      <c r="BN57" s="46"/>
      <c r="BO57" s="46">
        <v>6</v>
      </c>
      <c r="BP57" s="46"/>
      <c r="BQ57" s="46"/>
      <c r="BR57" s="46"/>
      <c r="BS57" s="46">
        <v>6.9</v>
      </c>
      <c r="BT57" s="46"/>
      <c r="BU57" s="46"/>
      <c r="BV57" s="46"/>
      <c r="BW57" s="46">
        <v>5.3</v>
      </c>
      <c r="BX57" s="46"/>
      <c r="BY57" s="46">
        <v>6</v>
      </c>
      <c r="BZ57" s="46"/>
      <c r="CA57" s="46">
        <v>9</v>
      </c>
      <c r="CB57" s="46"/>
      <c r="CC57" s="46">
        <v>6</v>
      </c>
      <c r="CD57" s="46">
        <v>6.3</v>
      </c>
      <c r="CE57" s="46">
        <v>9</v>
      </c>
      <c r="CF57" s="25"/>
      <c r="CG57" s="25"/>
      <c r="CH57" s="25"/>
      <c r="CI57" s="25"/>
      <c r="CJ57" s="25">
        <v>10</v>
      </c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25"/>
      <c r="DL57" s="25"/>
      <c r="DM57" s="25"/>
      <c r="DN57" s="25" t="s">
        <v>12</v>
      </c>
      <c r="DO57" s="25"/>
      <c r="DP57" s="25">
        <v>10</v>
      </c>
      <c r="DQ57" s="64"/>
      <c r="DR57" s="64"/>
      <c r="DS57" s="64"/>
      <c r="DT57" s="64"/>
      <c r="DU57" s="64"/>
      <c r="DV57" s="64"/>
      <c r="DW57" s="64"/>
      <c r="DX57" s="64"/>
      <c r="DY57" s="64"/>
      <c r="DZ57" s="64"/>
      <c r="EA57" s="64"/>
      <c r="EB57" s="64"/>
      <c r="EC57" s="64"/>
      <c r="ED57" s="64"/>
      <c r="EE57" s="64"/>
      <c r="EF57" s="64"/>
      <c r="EG57" s="64"/>
      <c r="EH57" s="64"/>
      <c r="EI57" s="56"/>
      <c r="EJ57" s="56"/>
    </row>
    <row r="58" spans="1:140" x14ac:dyDescent="0.25">
      <c r="A58" s="14">
        <f t="shared" si="1"/>
        <v>55</v>
      </c>
      <c r="B58" s="35">
        <f>SUM(D58:L58)</f>
        <v>12</v>
      </c>
      <c r="C58" s="35"/>
      <c r="D58" s="70"/>
      <c r="E58" s="36"/>
      <c r="F58" s="37"/>
      <c r="G58" s="38"/>
      <c r="H58" s="39"/>
      <c r="I58" s="40">
        <v>1</v>
      </c>
      <c r="J58" s="23"/>
      <c r="K58" s="23">
        <v>11</v>
      </c>
      <c r="L58" s="23"/>
      <c r="M58" s="41" t="s">
        <v>75</v>
      </c>
      <c r="N58" s="41" t="s">
        <v>76</v>
      </c>
      <c r="O58" s="23">
        <v>1988</v>
      </c>
      <c r="P58" s="42">
        <f>SUM(R58:AEG58)</f>
        <v>113.3</v>
      </c>
      <c r="Q58" s="43">
        <f>COUNTIF(R58:AEG58,"&gt;0")</f>
        <v>12</v>
      </c>
      <c r="R58" s="25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51">
        <v>21.1</v>
      </c>
      <c r="AG58" s="46"/>
      <c r="AH58" s="46"/>
      <c r="AI58" s="46">
        <v>10</v>
      </c>
      <c r="AJ58" s="46">
        <v>11.8</v>
      </c>
      <c r="AK58" s="46"/>
      <c r="AL58" s="46"/>
      <c r="AM58" s="46"/>
      <c r="AN58" s="46"/>
      <c r="AO58" s="46">
        <v>5</v>
      </c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46"/>
      <c r="BL58" s="46"/>
      <c r="BM58" s="46"/>
      <c r="BN58" s="46"/>
      <c r="BO58" s="46"/>
      <c r="BP58" s="46"/>
      <c r="BQ58" s="46">
        <v>8.4</v>
      </c>
      <c r="BR58" s="46"/>
      <c r="BS58" s="46">
        <v>6.9</v>
      </c>
      <c r="BT58" s="46"/>
      <c r="BU58" s="46"/>
      <c r="BV58" s="46">
        <v>6</v>
      </c>
      <c r="BW58" s="46"/>
      <c r="BX58" s="46"/>
      <c r="BY58" s="46"/>
      <c r="BZ58" s="46">
        <v>7</v>
      </c>
      <c r="CA58" s="46"/>
      <c r="CB58" s="46"/>
      <c r="CC58" s="46"/>
      <c r="CD58" s="46">
        <v>6.3</v>
      </c>
      <c r="CE58" s="46"/>
      <c r="CF58" s="46"/>
      <c r="CG58" s="46">
        <v>15.5</v>
      </c>
      <c r="CH58" s="46" t="s">
        <v>12</v>
      </c>
      <c r="CI58" s="25"/>
      <c r="CJ58" s="25"/>
      <c r="CK58" s="25"/>
      <c r="CL58" s="25"/>
      <c r="CM58" s="25"/>
      <c r="CN58" s="25"/>
      <c r="CO58" s="25"/>
      <c r="CP58" s="25"/>
      <c r="CQ58" s="25">
        <v>5.3</v>
      </c>
      <c r="CR58" s="25"/>
      <c r="CS58" s="25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25"/>
      <c r="DH58" s="25"/>
      <c r="DI58" s="25"/>
      <c r="DJ58" s="25"/>
      <c r="DK58" s="25"/>
      <c r="DL58" s="25"/>
      <c r="DM58" s="25"/>
      <c r="DN58" s="25"/>
      <c r="DO58" s="25"/>
      <c r="DP58" s="25">
        <v>10</v>
      </c>
      <c r="DQ58" s="25"/>
      <c r="DR58" s="25"/>
      <c r="DS58" s="25"/>
      <c r="DT58" s="25"/>
      <c r="DU58" s="25"/>
      <c r="DV58" s="25"/>
      <c r="DW58" s="25"/>
      <c r="DX58" s="25"/>
      <c r="DY58" s="25"/>
      <c r="DZ58" s="25"/>
      <c r="EA58" s="25"/>
      <c r="EB58" s="25"/>
      <c r="EC58" s="25"/>
      <c r="ED58" s="25"/>
      <c r="EE58" s="25"/>
      <c r="EF58" s="25"/>
      <c r="EG58" s="25"/>
      <c r="EH58" s="25"/>
      <c r="EI58" s="25"/>
      <c r="EJ58" s="50"/>
    </row>
    <row r="59" spans="1:140" x14ac:dyDescent="0.25">
      <c r="A59" s="14">
        <f t="shared" si="1"/>
        <v>56</v>
      </c>
      <c r="B59" s="35">
        <f>SUM(D59:L59)</f>
        <v>12</v>
      </c>
      <c r="C59" s="35"/>
      <c r="D59" s="70"/>
      <c r="E59" s="36"/>
      <c r="F59" s="37"/>
      <c r="G59" s="38"/>
      <c r="H59" s="39"/>
      <c r="I59" s="40">
        <v>1</v>
      </c>
      <c r="J59" s="23"/>
      <c r="K59" s="23">
        <v>11</v>
      </c>
      <c r="L59" s="23"/>
      <c r="M59" s="41" t="s">
        <v>311</v>
      </c>
      <c r="N59" s="41" t="s">
        <v>199</v>
      </c>
      <c r="O59" s="23">
        <v>1980</v>
      </c>
      <c r="P59" s="42">
        <f>SUM(R59:AEG59)</f>
        <v>113</v>
      </c>
      <c r="Q59" s="43">
        <f>COUNTIF(R59:AEG59,"&gt;0")</f>
        <v>12</v>
      </c>
      <c r="R59" s="25"/>
      <c r="S59" s="46"/>
      <c r="T59" s="46"/>
      <c r="U59" s="46"/>
      <c r="V59" s="46"/>
      <c r="W59" s="46">
        <v>11</v>
      </c>
      <c r="X59" s="46"/>
      <c r="Y59" s="46"/>
      <c r="Z59" s="46"/>
      <c r="AA59" s="46"/>
      <c r="AB59" s="46"/>
      <c r="AC59" s="46"/>
      <c r="AD59" s="46"/>
      <c r="AE59" s="46"/>
      <c r="AF59" s="51">
        <v>21.1</v>
      </c>
      <c r="AG59" s="46"/>
      <c r="AH59" s="46"/>
      <c r="AI59" s="46"/>
      <c r="AJ59" s="46">
        <v>11.8</v>
      </c>
      <c r="AK59" s="46"/>
      <c r="AL59" s="46"/>
      <c r="AM59" s="46"/>
      <c r="AN59" s="46"/>
      <c r="AO59" s="46"/>
      <c r="AP59" s="46"/>
      <c r="AQ59" s="46">
        <v>12</v>
      </c>
      <c r="AR59" s="46"/>
      <c r="AS59" s="46"/>
      <c r="AT59" s="46"/>
      <c r="AU59" s="46"/>
      <c r="AV59" s="46">
        <v>6</v>
      </c>
      <c r="AW59" s="46"/>
      <c r="AX59" s="46"/>
      <c r="AY59" s="46"/>
      <c r="AZ59" s="46"/>
      <c r="BA59" s="46"/>
      <c r="BB59" s="46"/>
      <c r="BC59" s="46"/>
      <c r="BD59" s="46"/>
      <c r="BE59" s="46"/>
      <c r="BF59" s="46">
        <v>6.3</v>
      </c>
      <c r="BG59" s="25"/>
      <c r="BH59" s="25"/>
      <c r="BI59" s="25"/>
      <c r="BJ59" s="25"/>
      <c r="BK59" s="46"/>
      <c r="BL59" s="46"/>
      <c r="BM59" s="46"/>
      <c r="BN59" s="46"/>
      <c r="BO59" s="46"/>
      <c r="BP59" s="46"/>
      <c r="BQ59" s="46"/>
      <c r="BR59" s="46"/>
      <c r="BS59" s="46">
        <v>6.9</v>
      </c>
      <c r="BT59" s="46"/>
      <c r="BU59" s="46"/>
      <c r="BV59" s="46"/>
      <c r="BW59" s="46"/>
      <c r="BX59" s="46"/>
      <c r="BY59" s="46">
        <v>6</v>
      </c>
      <c r="BZ59" s="46"/>
      <c r="CA59" s="46"/>
      <c r="CB59" s="46"/>
      <c r="CC59" s="46">
        <v>6</v>
      </c>
      <c r="CD59" s="46">
        <v>6.3</v>
      </c>
      <c r="CE59" s="46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>
        <v>5.3</v>
      </c>
      <c r="CR59" s="75"/>
      <c r="CS59" s="75"/>
      <c r="CT59" s="75"/>
      <c r="CU59" s="75"/>
      <c r="CV59" s="75"/>
      <c r="CW59" s="75"/>
      <c r="CX59" s="75">
        <v>14.3</v>
      </c>
      <c r="CY59" s="25"/>
      <c r="CZ59" s="25"/>
      <c r="DA59" s="25"/>
      <c r="DB59" s="25"/>
      <c r="DC59" s="25"/>
      <c r="DD59" s="25"/>
      <c r="DE59" s="25"/>
      <c r="DF59" s="25"/>
      <c r="DG59" s="25"/>
      <c r="DH59" s="25"/>
      <c r="DI59" s="25"/>
      <c r="DJ59" s="25"/>
      <c r="DK59" s="25"/>
      <c r="DL59" s="25"/>
      <c r="DM59" s="25"/>
      <c r="DN59" s="25"/>
      <c r="DO59" s="25"/>
      <c r="DP59" s="25"/>
      <c r="DQ59" s="25"/>
      <c r="DR59" s="25"/>
      <c r="DS59" s="25"/>
      <c r="DT59" s="25"/>
      <c r="DU59" s="25"/>
      <c r="DV59" s="25"/>
      <c r="DW59" s="25"/>
      <c r="DX59" s="25"/>
      <c r="DY59" s="25"/>
      <c r="DZ59" s="25"/>
      <c r="EA59" s="25"/>
      <c r="EB59" s="25"/>
      <c r="EC59" s="25"/>
      <c r="ED59" s="25"/>
      <c r="EE59" s="25"/>
      <c r="EF59" s="25"/>
      <c r="EG59" s="25"/>
      <c r="EH59" s="25"/>
      <c r="EI59" s="46"/>
      <c r="EJ59" s="46"/>
    </row>
    <row r="60" spans="1:140" x14ac:dyDescent="0.25">
      <c r="A60" s="14">
        <f t="shared" si="1"/>
        <v>57</v>
      </c>
      <c r="B60" s="35">
        <f>SUM(D60:L60)</f>
        <v>16</v>
      </c>
      <c r="C60" s="35"/>
      <c r="D60" s="70"/>
      <c r="E60" s="36"/>
      <c r="F60" s="37"/>
      <c r="G60" s="38"/>
      <c r="H60" s="39"/>
      <c r="I60" s="40"/>
      <c r="J60" s="23"/>
      <c r="K60" s="23">
        <v>16</v>
      </c>
      <c r="L60" s="23"/>
      <c r="M60" s="41" t="s">
        <v>221</v>
      </c>
      <c r="N60" s="41" t="s">
        <v>222</v>
      </c>
      <c r="O60" s="23">
        <v>1954</v>
      </c>
      <c r="P60" s="42">
        <f>SUM(R60:AEG60)</f>
        <v>112.99999999999999</v>
      </c>
      <c r="Q60" s="43">
        <f>COUNTIF(R60:AEG60,"&gt;0")</f>
        <v>16</v>
      </c>
      <c r="R60" s="47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  <c r="AY60" s="46"/>
      <c r="AZ60" s="46"/>
      <c r="BA60" s="46"/>
      <c r="BB60" s="46"/>
      <c r="BC60" s="46">
        <v>6.5</v>
      </c>
      <c r="BD60" s="46"/>
      <c r="BE60" s="46"/>
      <c r="BF60" s="46">
        <v>6.3</v>
      </c>
      <c r="BG60" s="46"/>
      <c r="BH60" s="46">
        <v>6</v>
      </c>
      <c r="BI60" s="46">
        <v>9</v>
      </c>
      <c r="BJ60" s="47"/>
      <c r="BK60" s="46"/>
      <c r="BL60" s="46"/>
      <c r="BM60" s="46">
        <v>10</v>
      </c>
      <c r="BN60" s="46"/>
      <c r="BO60" s="46"/>
      <c r="BP60" s="46"/>
      <c r="BQ60" s="46">
        <v>8.4</v>
      </c>
      <c r="BR60" s="46"/>
      <c r="BS60" s="46">
        <v>6.9</v>
      </c>
      <c r="BT60" s="46"/>
      <c r="BU60" s="46"/>
      <c r="BV60" s="46"/>
      <c r="BW60" s="46"/>
      <c r="BX60" s="46"/>
      <c r="BY60" s="46">
        <v>6</v>
      </c>
      <c r="BZ60" s="46">
        <v>7</v>
      </c>
      <c r="CA60" s="46"/>
      <c r="CB60" s="46"/>
      <c r="CC60" s="46">
        <v>6</v>
      </c>
      <c r="CD60" s="46">
        <v>6.3</v>
      </c>
      <c r="CE60" s="46"/>
      <c r="CF60" s="46"/>
      <c r="CG60" s="46">
        <v>15.5</v>
      </c>
      <c r="CH60" s="46" t="s">
        <v>12</v>
      </c>
      <c r="CI60" s="25"/>
      <c r="CJ60" s="25"/>
      <c r="CK60" s="25"/>
      <c r="CL60" s="25"/>
      <c r="CM60" s="25">
        <v>5</v>
      </c>
      <c r="CN60" s="25"/>
      <c r="CO60" s="25"/>
      <c r="CP60" s="25"/>
      <c r="CQ60" s="25">
        <v>5.3</v>
      </c>
      <c r="CR60" s="25">
        <v>6.3</v>
      </c>
      <c r="CS60" s="25"/>
      <c r="CT60" s="25"/>
      <c r="CU60" s="25">
        <v>2.5</v>
      </c>
      <c r="CV60" s="25"/>
      <c r="CW60" s="25"/>
      <c r="CX60" s="25"/>
      <c r="CY60" s="25"/>
      <c r="CZ60" s="25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  <c r="DZ60" s="25"/>
      <c r="EA60" s="25"/>
      <c r="EB60" s="25"/>
      <c r="EC60" s="25"/>
      <c r="ED60" s="25"/>
      <c r="EE60" s="25"/>
      <c r="EF60" s="25"/>
      <c r="EG60" s="25"/>
      <c r="EH60" s="25"/>
      <c r="EI60" s="50"/>
      <c r="EJ60" s="50"/>
    </row>
    <row r="61" spans="1:140" x14ac:dyDescent="0.25">
      <c r="A61" s="14">
        <f t="shared" si="1"/>
        <v>58</v>
      </c>
      <c r="B61" s="35">
        <f>SUM(D61:L61)</f>
        <v>9</v>
      </c>
      <c r="C61" s="35"/>
      <c r="D61" s="70"/>
      <c r="E61" s="36"/>
      <c r="F61" s="37"/>
      <c r="G61" s="38"/>
      <c r="H61" s="39"/>
      <c r="I61" s="40">
        <v>3</v>
      </c>
      <c r="J61" s="23"/>
      <c r="K61" s="23">
        <v>6</v>
      </c>
      <c r="L61" s="23"/>
      <c r="M61" s="41" t="s">
        <v>77</v>
      </c>
      <c r="N61" s="41" t="s">
        <v>78</v>
      </c>
      <c r="O61" s="23">
        <v>1976</v>
      </c>
      <c r="P61" s="42">
        <f>SUM(R61:AEG61)</f>
        <v>112.1</v>
      </c>
      <c r="Q61" s="43">
        <f>COUNTIF(R61:AEG61,"&gt;0")</f>
        <v>9</v>
      </c>
      <c r="R61" s="25"/>
      <c r="S61" s="46"/>
      <c r="T61" s="46"/>
      <c r="U61" s="51">
        <v>21.1</v>
      </c>
      <c r="V61" s="46"/>
      <c r="W61" s="46">
        <v>11</v>
      </c>
      <c r="X61" s="46"/>
      <c r="Y61" s="46"/>
      <c r="Z61" s="46"/>
      <c r="AA61" s="46"/>
      <c r="AB61" s="46"/>
      <c r="AC61" s="46"/>
      <c r="AD61" s="46"/>
      <c r="AE61" s="46"/>
      <c r="AF61" s="51">
        <v>21.1</v>
      </c>
      <c r="AG61" s="46"/>
      <c r="AH61" s="46"/>
      <c r="AI61" s="46"/>
      <c r="AJ61" s="46"/>
      <c r="AK61" s="46"/>
      <c r="AL61" s="46">
        <v>11.5</v>
      </c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>
        <v>9</v>
      </c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>
        <v>6</v>
      </c>
      <c r="BZ61" s="25"/>
      <c r="CA61" s="25"/>
      <c r="CB61" s="25"/>
      <c r="CC61" s="25">
        <v>6</v>
      </c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>
        <v>5.3</v>
      </c>
      <c r="CR61" s="46"/>
      <c r="CS61" s="46"/>
      <c r="CT61" s="46"/>
      <c r="CU61" s="46"/>
      <c r="CV61" s="46"/>
      <c r="CW61" s="46"/>
      <c r="CX61" s="46"/>
      <c r="CY61" s="46"/>
      <c r="CZ61" s="46"/>
      <c r="DA61" s="46"/>
      <c r="DB61" s="46"/>
      <c r="DC61" s="51">
        <v>21.1</v>
      </c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  <c r="DZ61" s="63"/>
      <c r="EA61" s="63"/>
      <c r="EB61" s="63"/>
      <c r="EC61" s="63"/>
      <c r="ED61" s="63"/>
      <c r="EE61" s="63"/>
      <c r="EF61" s="63"/>
      <c r="EG61" s="63"/>
      <c r="EH61" s="63"/>
      <c r="EI61" s="48"/>
      <c r="EJ61" s="48"/>
    </row>
    <row r="62" spans="1:140" x14ac:dyDescent="0.25">
      <c r="A62" s="14">
        <f t="shared" si="1"/>
        <v>59</v>
      </c>
      <c r="B62" s="35">
        <f>SUM(D62:L62)</f>
        <v>8</v>
      </c>
      <c r="C62" s="35"/>
      <c r="D62" s="70"/>
      <c r="E62" s="36"/>
      <c r="F62" s="37"/>
      <c r="G62" s="38"/>
      <c r="H62" s="39"/>
      <c r="I62" s="40">
        <v>2</v>
      </c>
      <c r="J62" s="23"/>
      <c r="K62" s="23">
        <v>6</v>
      </c>
      <c r="L62" s="23"/>
      <c r="M62" s="41" t="s">
        <v>70</v>
      </c>
      <c r="N62" s="41" t="s">
        <v>61</v>
      </c>
      <c r="O62" s="23">
        <v>1973</v>
      </c>
      <c r="P62" s="42">
        <f>SUM(R62:AEG62)</f>
        <v>111.1</v>
      </c>
      <c r="Q62" s="43">
        <f>COUNTIF(R62:AEG62,"&gt;0")</f>
        <v>8</v>
      </c>
      <c r="R62" s="25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>
        <v>11.8</v>
      </c>
      <c r="AK62" s="51">
        <v>21.1</v>
      </c>
      <c r="AL62" s="46"/>
      <c r="AM62" s="46"/>
      <c r="AN62" s="46"/>
      <c r="AO62" s="46"/>
      <c r="AP62" s="46"/>
      <c r="AQ62" s="46">
        <v>12</v>
      </c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>
        <v>9</v>
      </c>
      <c r="BJ62" s="25"/>
      <c r="BK62" s="46"/>
      <c r="BL62" s="46"/>
      <c r="BM62" s="46"/>
      <c r="BN62" s="46"/>
      <c r="BO62" s="46"/>
      <c r="BP62" s="46"/>
      <c r="BQ62" s="46"/>
      <c r="BR62" s="46"/>
      <c r="BS62" s="46"/>
      <c r="BT62" s="46"/>
      <c r="BU62" s="46"/>
      <c r="BV62" s="46"/>
      <c r="BW62" s="46"/>
      <c r="BX62" s="46"/>
      <c r="BY62" s="46"/>
      <c r="BZ62" s="46"/>
      <c r="CA62" s="46"/>
      <c r="CB62" s="46"/>
      <c r="CC62" s="46"/>
      <c r="CD62" s="46"/>
      <c r="CE62" s="46"/>
      <c r="CF62" s="46"/>
      <c r="CG62" s="46">
        <v>15.5</v>
      </c>
      <c r="CH62" s="46" t="s">
        <v>12</v>
      </c>
      <c r="CI62" s="25"/>
      <c r="CJ62" s="25"/>
      <c r="CK62" s="25"/>
      <c r="CL62" s="25"/>
      <c r="CM62" s="25"/>
      <c r="CN62" s="25"/>
      <c r="CO62" s="25"/>
      <c r="CP62" s="25"/>
      <c r="CQ62" s="25" t="s">
        <v>12</v>
      </c>
      <c r="CR62" s="25">
        <v>6.3</v>
      </c>
      <c r="CS62" s="25"/>
      <c r="CT62" s="25"/>
      <c r="CU62" s="25"/>
      <c r="CV62" s="25"/>
      <c r="CW62" s="25"/>
      <c r="CX62" s="25">
        <v>14.3</v>
      </c>
      <c r="CY62" s="46"/>
      <c r="CZ62" s="46"/>
      <c r="DA62" s="46"/>
      <c r="DB62" s="46"/>
      <c r="DC62" s="46"/>
      <c r="DD62" s="46"/>
      <c r="DE62" s="46"/>
      <c r="DF62" s="46"/>
      <c r="DG62" s="46"/>
      <c r="DH62" s="46"/>
      <c r="DI62" s="46"/>
      <c r="DJ62" s="46"/>
      <c r="DK62" s="46"/>
      <c r="DL62" s="46"/>
      <c r="DM62" s="46"/>
      <c r="DN62" s="46"/>
      <c r="DO62" s="46"/>
      <c r="DP62" s="46"/>
      <c r="DQ62" s="51">
        <v>21.1</v>
      </c>
      <c r="DR62" s="25"/>
      <c r="DS62" s="25"/>
      <c r="DT62" s="25"/>
      <c r="DU62" s="25"/>
      <c r="DV62" s="25"/>
      <c r="DW62" s="25"/>
      <c r="DX62" s="25"/>
      <c r="DY62" s="25"/>
      <c r="DZ62" s="25"/>
      <c r="EA62" s="25"/>
      <c r="EB62" s="25"/>
      <c r="EC62" s="25"/>
      <c r="ED62" s="25"/>
      <c r="EE62" s="25"/>
      <c r="EF62" s="25"/>
      <c r="EG62" s="25"/>
      <c r="EH62" s="25"/>
      <c r="EI62" s="50"/>
      <c r="EJ62" s="50"/>
    </row>
    <row r="63" spans="1:140" x14ac:dyDescent="0.25">
      <c r="A63" s="14">
        <f t="shared" si="1"/>
        <v>60</v>
      </c>
      <c r="B63" s="35">
        <f>SUM(D63:L63)</f>
        <v>13</v>
      </c>
      <c r="C63" s="35"/>
      <c r="D63" s="70"/>
      <c r="E63" s="36"/>
      <c r="F63" s="37"/>
      <c r="G63" s="38"/>
      <c r="H63" s="39"/>
      <c r="I63" s="40">
        <v>2</v>
      </c>
      <c r="J63" s="23">
        <v>1</v>
      </c>
      <c r="K63" s="23">
        <v>9</v>
      </c>
      <c r="L63" s="23">
        <v>1</v>
      </c>
      <c r="M63" s="41" t="s">
        <v>83</v>
      </c>
      <c r="N63" s="41" t="s">
        <v>84</v>
      </c>
      <c r="O63" s="23">
        <v>1980</v>
      </c>
      <c r="P63" s="42">
        <f>SUM(R63:AEG63)</f>
        <v>106.8</v>
      </c>
      <c r="Q63" s="43">
        <f>COUNTIF(R63:AEG63,"&gt;0")</f>
        <v>12</v>
      </c>
      <c r="R63" s="23"/>
      <c r="S63" s="46"/>
      <c r="T63" s="46"/>
      <c r="U63" s="46"/>
      <c r="V63" s="46"/>
      <c r="W63" s="46">
        <v>11</v>
      </c>
      <c r="X63" s="46"/>
      <c r="Y63" s="46"/>
      <c r="Z63" s="46"/>
      <c r="AA63" s="46"/>
      <c r="AB63" s="46"/>
      <c r="AC63" s="46"/>
      <c r="AD63" s="46"/>
      <c r="AE63" s="46"/>
      <c r="AF63" s="46"/>
      <c r="AG63" s="46">
        <v>8.1</v>
      </c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46"/>
      <c r="BL63" s="46"/>
      <c r="BM63" s="46"/>
      <c r="BN63" s="46"/>
      <c r="BO63" s="46"/>
      <c r="BP63" s="46"/>
      <c r="BQ63" s="46">
        <v>8.4</v>
      </c>
      <c r="BR63" s="46"/>
      <c r="BS63" s="46"/>
      <c r="BT63" s="46"/>
      <c r="BU63" s="46"/>
      <c r="BV63" s="46"/>
      <c r="BW63" s="46"/>
      <c r="BX63" s="46"/>
      <c r="BY63" s="46">
        <v>6</v>
      </c>
      <c r="BZ63" s="46"/>
      <c r="CA63" s="46"/>
      <c r="CB63" s="46"/>
      <c r="CC63" s="46"/>
      <c r="CD63" s="46">
        <v>6.3</v>
      </c>
      <c r="CE63" s="46"/>
      <c r="CF63" s="46"/>
      <c r="CG63" s="46">
        <v>15.5</v>
      </c>
      <c r="CH63" s="46" t="s">
        <v>12</v>
      </c>
      <c r="CI63" s="25"/>
      <c r="CJ63" s="25"/>
      <c r="CK63" s="25"/>
      <c r="CL63" s="25"/>
      <c r="CM63" s="25"/>
      <c r="CN63" s="25"/>
      <c r="CO63" s="25"/>
      <c r="CP63" s="25"/>
      <c r="CQ63" s="25"/>
      <c r="CR63" s="25">
        <v>6.3</v>
      </c>
      <c r="CS63" s="25"/>
      <c r="CT63" s="25"/>
      <c r="CU63" s="25">
        <v>2.5</v>
      </c>
      <c r="CV63" s="25"/>
      <c r="CW63" s="25"/>
      <c r="CX63" s="25">
        <v>14.3</v>
      </c>
      <c r="CY63" s="25"/>
      <c r="CZ63" s="25"/>
      <c r="DA63" s="25"/>
      <c r="DB63" s="25"/>
      <c r="DC63" s="25"/>
      <c r="DD63" s="25"/>
      <c r="DE63" s="25"/>
      <c r="DF63" s="25"/>
      <c r="DG63" s="25"/>
      <c r="DH63" s="25">
        <v>2.5</v>
      </c>
      <c r="DI63" s="46"/>
      <c r="DJ63" s="46"/>
      <c r="DK63" s="46"/>
      <c r="DL63" s="46"/>
      <c r="DM63" s="46"/>
      <c r="DN63" s="46"/>
      <c r="DO63" s="46"/>
      <c r="DP63" s="46"/>
      <c r="DQ63" s="51">
        <v>21.1</v>
      </c>
      <c r="DR63" s="25"/>
      <c r="DS63" s="25"/>
      <c r="DT63" s="25"/>
      <c r="DU63" s="25"/>
      <c r="DV63" s="25"/>
      <c r="DW63" s="25"/>
      <c r="DX63" s="25">
        <v>4.8</v>
      </c>
      <c r="DY63" s="63"/>
      <c r="DZ63" s="63"/>
      <c r="EA63" s="63"/>
      <c r="EB63" s="63"/>
      <c r="EC63" s="63"/>
      <c r="ED63" s="63"/>
      <c r="EE63" s="63"/>
      <c r="EF63" s="63"/>
      <c r="EG63" s="63"/>
      <c r="EH63" s="63"/>
      <c r="EI63" s="48"/>
      <c r="EJ63" s="48"/>
    </row>
    <row r="64" spans="1:140" x14ac:dyDescent="0.25">
      <c r="A64" s="14">
        <f t="shared" si="1"/>
        <v>61</v>
      </c>
      <c r="B64" s="35">
        <f>SUM(D64:L64)</f>
        <v>8</v>
      </c>
      <c r="C64" s="35"/>
      <c r="D64" s="70"/>
      <c r="E64" s="36"/>
      <c r="F64" s="37"/>
      <c r="G64" s="38"/>
      <c r="H64" s="39"/>
      <c r="I64" s="40">
        <v>2</v>
      </c>
      <c r="J64" s="23"/>
      <c r="K64" s="23">
        <v>6</v>
      </c>
      <c r="L64" s="23"/>
      <c r="M64" s="41" t="s">
        <v>189</v>
      </c>
      <c r="N64" s="41" t="s">
        <v>190</v>
      </c>
      <c r="O64" s="23">
        <v>1970</v>
      </c>
      <c r="P64" s="42">
        <f>SUM(R64:AEG64)</f>
        <v>106.79999999999998</v>
      </c>
      <c r="Q64" s="43">
        <f>COUNTIF(R64:AEG64,"&gt;0")</f>
        <v>8</v>
      </c>
      <c r="R64" s="47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51">
        <v>21.1</v>
      </c>
      <c r="AG64" s="46"/>
      <c r="AH64" s="46"/>
      <c r="AI64" s="46"/>
      <c r="AJ64" s="46"/>
      <c r="AK64" s="46"/>
      <c r="AL64" s="46">
        <v>11.5</v>
      </c>
      <c r="AM64" s="46"/>
      <c r="AN64" s="46"/>
      <c r="AO64" s="46"/>
      <c r="AP64" s="46"/>
      <c r="AQ64" s="46">
        <v>12</v>
      </c>
      <c r="AR64" s="79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6"/>
      <c r="BL64" s="46"/>
      <c r="BM64" s="46"/>
      <c r="BN64" s="46"/>
      <c r="BO64" s="46"/>
      <c r="BP64" s="46"/>
      <c r="BQ64" s="46"/>
      <c r="BR64" s="46"/>
      <c r="BS64" s="46"/>
      <c r="BT64" s="46"/>
      <c r="BU64" s="46"/>
      <c r="BV64" s="46"/>
      <c r="BW64" s="46"/>
      <c r="BX64" s="46"/>
      <c r="BY64" s="46"/>
      <c r="BZ64" s="46"/>
      <c r="CA64" s="46"/>
      <c r="CB64" s="46"/>
      <c r="CC64" s="46">
        <v>6</v>
      </c>
      <c r="CD64" s="46"/>
      <c r="CE64" s="46"/>
      <c r="CF64" s="46"/>
      <c r="CG64" s="46">
        <v>15.5</v>
      </c>
      <c r="CH64" s="46" t="s">
        <v>12</v>
      </c>
      <c r="CI64" s="25"/>
      <c r="CJ64" s="25"/>
      <c r="CK64" s="25"/>
      <c r="CL64" s="25"/>
      <c r="CM64" s="25"/>
      <c r="CN64" s="25"/>
      <c r="CO64" s="25"/>
      <c r="CP64" s="25"/>
      <c r="CQ64" s="25">
        <v>5.3</v>
      </c>
      <c r="CR64" s="25"/>
      <c r="CS64" s="25"/>
      <c r="CT64" s="25"/>
      <c r="CU64" s="25"/>
      <c r="CV64" s="25"/>
      <c r="CW64" s="25"/>
      <c r="CX64" s="25">
        <v>14.3</v>
      </c>
      <c r="CY64" s="46"/>
      <c r="CZ64" s="46"/>
      <c r="DA64" s="46"/>
      <c r="DB64" s="46"/>
      <c r="DC64" s="46"/>
      <c r="DD64" s="46"/>
      <c r="DE64" s="46"/>
      <c r="DF64" s="46"/>
      <c r="DG64" s="46"/>
      <c r="DH64" s="46"/>
      <c r="DI64" s="46"/>
      <c r="DJ64" s="46"/>
      <c r="DK64" s="46"/>
      <c r="DL64" s="46"/>
      <c r="DM64" s="46"/>
      <c r="DN64" s="46"/>
      <c r="DO64" s="46"/>
      <c r="DP64" s="46"/>
      <c r="DQ64" s="51">
        <v>21.1</v>
      </c>
      <c r="DR64" s="64"/>
      <c r="DS64" s="64"/>
      <c r="DT64" s="64"/>
      <c r="DU64" s="64"/>
      <c r="DV64" s="64"/>
      <c r="DW64" s="64"/>
      <c r="DX64" s="64"/>
      <c r="DY64" s="64"/>
      <c r="DZ64" s="64"/>
      <c r="EA64" s="64"/>
      <c r="EB64" s="64"/>
      <c r="EC64" s="64"/>
      <c r="ED64" s="64"/>
      <c r="EE64" s="64"/>
      <c r="EF64" s="64"/>
      <c r="EG64" s="64"/>
      <c r="EH64" s="64"/>
      <c r="EI64" s="56"/>
      <c r="EJ64" s="56"/>
    </row>
    <row r="65" spans="1:140" x14ac:dyDescent="0.25">
      <c r="A65" s="14">
        <f t="shared" si="1"/>
        <v>62</v>
      </c>
      <c r="B65" s="35">
        <f>SUM(D65:L65)</f>
        <v>9</v>
      </c>
      <c r="C65" s="35"/>
      <c r="D65" s="70"/>
      <c r="E65" s="36"/>
      <c r="F65" s="37"/>
      <c r="G65" s="38">
        <v>1</v>
      </c>
      <c r="H65" s="39"/>
      <c r="I65" s="40">
        <v>1</v>
      </c>
      <c r="J65" s="23"/>
      <c r="K65" s="23">
        <v>6</v>
      </c>
      <c r="L65" s="23">
        <v>1</v>
      </c>
      <c r="M65" s="41" t="s">
        <v>274</v>
      </c>
      <c r="N65" s="41" t="s">
        <v>275</v>
      </c>
      <c r="O65" s="23">
        <v>1993</v>
      </c>
      <c r="P65" s="42">
        <f>SUM(R65:AEG65)</f>
        <v>106.1</v>
      </c>
      <c r="Q65" s="43">
        <f>COUNTIF(R65:AEG65,"&gt;0")</f>
        <v>9</v>
      </c>
      <c r="R65" s="47"/>
      <c r="S65" s="46"/>
      <c r="T65" s="46"/>
      <c r="U65" s="46"/>
      <c r="V65" s="46"/>
      <c r="W65" s="46">
        <v>11</v>
      </c>
      <c r="X65" s="46"/>
      <c r="Y65" s="46"/>
      <c r="Z65" s="46"/>
      <c r="AA65" s="46"/>
      <c r="AB65" s="46"/>
      <c r="AC65" s="46"/>
      <c r="AD65" s="46"/>
      <c r="AE65" s="46"/>
      <c r="AF65" s="46"/>
      <c r="AG65" s="38">
        <v>42.2</v>
      </c>
      <c r="AH65" s="46"/>
      <c r="AI65" s="46"/>
      <c r="AJ65" s="46"/>
      <c r="AK65" s="46"/>
      <c r="AL65" s="46"/>
      <c r="AM65" s="46">
        <v>3</v>
      </c>
      <c r="AN65" s="46"/>
      <c r="AO65" s="46">
        <v>5</v>
      </c>
      <c r="AP65" s="79"/>
      <c r="AQ65" s="79"/>
      <c r="AR65" s="79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>
        <v>6</v>
      </c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>
        <v>5.3</v>
      </c>
      <c r="CR65" s="25"/>
      <c r="CS65" s="25"/>
      <c r="CT65" s="25"/>
      <c r="CU65" s="25">
        <v>2.5</v>
      </c>
      <c r="CV65" s="46"/>
      <c r="CW65" s="46"/>
      <c r="CX65" s="46"/>
      <c r="CY65" s="46"/>
      <c r="CZ65" s="46"/>
      <c r="DA65" s="46"/>
      <c r="DB65" s="46"/>
      <c r="DC65" s="51">
        <v>21.1</v>
      </c>
      <c r="DD65" s="25"/>
      <c r="DE65" s="25"/>
      <c r="DF65" s="25"/>
      <c r="DG65" s="25"/>
      <c r="DH65" s="25"/>
      <c r="DI65" s="25"/>
      <c r="DJ65" s="25"/>
      <c r="DK65" s="25"/>
      <c r="DL65" s="25"/>
      <c r="DM65" s="25"/>
      <c r="DN65" s="25"/>
      <c r="DO65" s="25"/>
      <c r="DP65" s="25">
        <v>10</v>
      </c>
      <c r="DQ65" s="25"/>
      <c r="DR65" s="25"/>
      <c r="DS65" s="25"/>
      <c r="DT65" s="25"/>
      <c r="DU65" s="25"/>
      <c r="DV65" s="25"/>
      <c r="DW65" s="25"/>
      <c r="DX65" s="25"/>
      <c r="DY65" s="25"/>
      <c r="DZ65" s="25"/>
      <c r="EA65" s="25"/>
      <c r="EB65" s="25"/>
      <c r="EC65" s="25"/>
      <c r="ED65" s="25"/>
      <c r="EE65" s="25"/>
      <c r="EF65" s="25"/>
      <c r="EG65" s="25"/>
      <c r="EH65" s="25"/>
      <c r="EI65" s="46"/>
      <c r="EJ65" s="46"/>
    </row>
    <row r="66" spans="1:140" x14ac:dyDescent="0.25">
      <c r="A66" s="14">
        <f t="shared" si="1"/>
        <v>63</v>
      </c>
      <c r="B66" s="35">
        <f>SUM(D66:L66)</f>
        <v>15</v>
      </c>
      <c r="C66" s="35"/>
      <c r="D66" s="70"/>
      <c r="E66" s="36"/>
      <c r="F66" s="37"/>
      <c r="G66" s="38"/>
      <c r="H66" s="39"/>
      <c r="I66" s="40"/>
      <c r="J66" s="23">
        <v>1</v>
      </c>
      <c r="K66" s="23">
        <v>14</v>
      </c>
      <c r="L66" s="23"/>
      <c r="M66" s="41" t="s">
        <v>342</v>
      </c>
      <c r="N66" s="41" t="s">
        <v>30</v>
      </c>
      <c r="O66" s="23">
        <v>1956</v>
      </c>
      <c r="P66" s="42">
        <f>SUM(R66:AEG66)</f>
        <v>101.2</v>
      </c>
      <c r="Q66" s="43">
        <f>COUNTIF(R66:AEG66,"&gt;0")</f>
        <v>15</v>
      </c>
      <c r="R66" s="25"/>
      <c r="S66" s="46"/>
      <c r="T66" s="46"/>
      <c r="U66" s="46"/>
      <c r="V66" s="46"/>
      <c r="W66" s="46">
        <v>11</v>
      </c>
      <c r="X66" s="46"/>
      <c r="Y66" s="46"/>
      <c r="Z66" s="46"/>
      <c r="AA66" s="46">
        <v>3.3</v>
      </c>
      <c r="AB66" s="46"/>
      <c r="AC66" s="46">
        <v>5</v>
      </c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>
        <v>5</v>
      </c>
      <c r="AP66" s="46"/>
      <c r="AQ66" s="46"/>
      <c r="AR66" s="46">
        <v>6</v>
      </c>
      <c r="AS66" s="46"/>
      <c r="AT66" s="46"/>
      <c r="AU66" s="46"/>
      <c r="AV66" s="46">
        <v>6</v>
      </c>
      <c r="AW66" s="46"/>
      <c r="AX66" s="46"/>
      <c r="AY66" s="46"/>
      <c r="AZ66" s="46"/>
      <c r="BA66" s="46"/>
      <c r="BB66" s="46"/>
      <c r="BC66" s="46"/>
      <c r="BD66" s="46"/>
      <c r="BE66" s="46"/>
      <c r="BF66" s="46">
        <v>6.3</v>
      </c>
      <c r="BG66" s="46"/>
      <c r="BH66" s="46">
        <v>6</v>
      </c>
      <c r="BI66" s="46">
        <v>9</v>
      </c>
      <c r="BJ66" s="25"/>
      <c r="BK66" s="46"/>
      <c r="BL66" s="46"/>
      <c r="BM66" s="46">
        <v>10</v>
      </c>
      <c r="BN66" s="46"/>
      <c r="BO66" s="46"/>
      <c r="BP66" s="46"/>
      <c r="BQ66" s="46">
        <v>8.4</v>
      </c>
      <c r="BR66" s="46"/>
      <c r="BS66" s="46">
        <v>6.9</v>
      </c>
      <c r="BT66" s="46"/>
      <c r="BU66" s="46"/>
      <c r="BV66" s="46"/>
      <c r="BW66" s="46"/>
      <c r="BX66" s="46"/>
      <c r="BY66" s="46">
        <v>6</v>
      </c>
      <c r="BZ66" s="46"/>
      <c r="CA66" s="46"/>
      <c r="CB66" s="46"/>
      <c r="CC66" s="46">
        <v>6</v>
      </c>
      <c r="CD66" s="46">
        <v>6.3</v>
      </c>
      <c r="CE66" s="46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25"/>
      <c r="CZ66" s="25"/>
      <c r="DA66" s="25"/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5"/>
      <c r="DM66" s="25"/>
      <c r="DN66" s="25"/>
      <c r="DO66" s="25"/>
      <c r="DP66" s="25"/>
      <c r="DQ66" s="25"/>
      <c r="DR66" s="25"/>
      <c r="DS66" s="25"/>
      <c r="DT66" s="25"/>
      <c r="DU66" s="25"/>
      <c r="DV66" s="25"/>
      <c r="DW66" s="25"/>
      <c r="DX66" s="25"/>
      <c r="DY66" s="25"/>
      <c r="DZ66" s="25"/>
      <c r="EA66" s="25"/>
      <c r="EB66" s="25"/>
      <c r="EC66" s="25"/>
      <c r="ED66" s="25"/>
      <c r="EE66" s="25"/>
      <c r="EF66" s="25"/>
      <c r="EG66" s="25"/>
      <c r="EH66" s="25"/>
      <c r="EI66" s="46"/>
      <c r="EJ66" s="46"/>
    </row>
    <row r="67" spans="1:140" x14ac:dyDescent="0.25">
      <c r="A67" s="14">
        <f t="shared" si="1"/>
        <v>64</v>
      </c>
      <c r="B67" s="35">
        <f>SUM(D67:L67)</f>
        <v>12</v>
      </c>
      <c r="C67" s="35"/>
      <c r="D67" s="70"/>
      <c r="E67" s="36"/>
      <c r="F67" s="37"/>
      <c r="G67" s="38"/>
      <c r="H67" s="39"/>
      <c r="I67" s="40"/>
      <c r="J67" s="32">
        <v>3</v>
      </c>
      <c r="K67" s="23">
        <v>9</v>
      </c>
      <c r="L67" s="23"/>
      <c r="M67" s="41" t="s">
        <v>111</v>
      </c>
      <c r="N67" s="41" t="s">
        <v>112</v>
      </c>
      <c r="O67" s="23">
        <v>1989</v>
      </c>
      <c r="P67" s="42">
        <f>SUM(R67:AEG67)</f>
        <v>95.100000000000009</v>
      </c>
      <c r="Q67" s="43">
        <f>COUNTIF(R67:AEG67,"&gt;0")</f>
        <v>12</v>
      </c>
      <c r="R67" s="47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>
        <v>11.5</v>
      </c>
      <c r="AM67" s="46"/>
      <c r="AN67" s="46">
        <v>7</v>
      </c>
      <c r="AO67" s="46"/>
      <c r="AP67" s="46"/>
      <c r="AQ67" s="46"/>
      <c r="AR67" s="46"/>
      <c r="AS67" s="46">
        <v>6</v>
      </c>
      <c r="AT67" s="46"/>
      <c r="AU67" s="46"/>
      <c r="AV67" s="46"/>
      <c r="AW67" s="46"/>
      <c r="AX67" s="46"/>
      <c r="AY67" s="46"/>
      <c r="AZ67" s="46"/>
      <c r="BA67" s="46"/>
      <c r="BB67" s="46"/>
      <c r="BC67" s="46">
        <v>6.5</v>
      </c>
      <c r="BD67" s="47"/>
      <c r="BE67" s="47"/>
      <c r="BF67" s="47"/>
      <c r="BG67" s="47"/>
      <c r="BH67" s="47"/>
      <c r="BI67" s="47"/>
      <c r="BJ67" s="47"/>
      <c r="BK67" s="46"/>
      <c r="BL67" s="46"/>
      <c r="BM67" s="46"/>
      <c r="BN67" s="46"/>
      <c r="BO67" s="46"/>
      <c r="BP67" s="46"/>
      <c r="BQ67" s="46"/>
      <c r="BR67" s="46"/>
      <c r="BS67" s="46">
        <v>6.9</v>
      </c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>
        <v>14.3</v>
      </c>
      <c r="CY67" s="25"/>
      <c r="CZ67" s="25"/>
      <c r="DA67" s="25"/>
      <c r="DB67" s="25"/>
      <c r="DC67" s="25"/>
      <c r="DD67" s="25"/>
      <c r="DE67" s="25"/>
      <c r="DF67" s="25">
        <v>10</v>
      </c>
      <c r="DG67" s="25"/>
      <c r="DH67" s="25"/>
      <c r="DI67" s="25"/>
      <c r="DJ67" s="25"/>
      <c r="DK67" s="25">
        <v>5</v>
      </c>
      <c r="DL67" s="25"/>
      <c r="DM67" s="25"/>
      <c r="DN67" s="25">
        <v>6</v>
      </c>
      <c r="DO67" s="25"/>
      <c r="DP67" s="25">
        <v>10</v>
      </c>
      <c r="DQ67" s="25"/>
      <c r="DR67" s="25"/>
      <c r="DS67" s="25"/>
      <c r="DT67" s="25"/>
      <c r="DU67" s="25"/>
      <c r="DV67" s="25">
        <v>5.5</v>
      </c>
      <c r="DW67" s="25"/>
      <c r="DX67" s="25"/>
      <c r="DY67" s="25">
        <v>6.4</v>
      </c>
      <c r="DZ67" s="25"/>
      <c r="EA67" s="25"/>
      <c r="EB67" s="25"/>
      <c r="EC67" s="25"/>
      <c r="ED67" s="25"/>
      <c r="EE67" s="25"/>
      <c r="EF67" s="25"/>
      <c r="EG67" s="25"/>
      <c r="EH67" s="25"/>
      <c r="EI67" s="50"/>
      <c r="EJ67" s="50"/>
    </row>
    <row r="68" spans="1:140" x14ac:dyDescent="0.25">
      <c r="A68" s="14">
        <f t="shared" si="1"/>
        <v>65</v>
      </c>
      <c r="B68" s="35">
        <f>SUM(D68:L68)</f>
        <v>5</v>
      </c>
      <c r="C68" s="35"/>
      <c r="D68" s="70"/>
      <c r="E68" s="36"/>
      <c r="F68" s="37"/>
      <c r="G68" s="38"/>
      <c r="H68" s="39"/>
      <c r="I68" s="40">
        <v>4</v>
      </c>
      <c r="J68" s="23"/>
      <c r="K68" s="23">
        <v>1</v>
      </c>
      <c r="L68" s="23"/>
      <c r="M68" s="41" t="s">
        <v>125</v>
      </c>
      <c r="N68" s="41" t="s">
        <v>36</v>
      </c>
      <c r="O68" s="23">
        <v>1988</v>
      </c>
      <c r="P68" s="42">
        <f>SUM(R68:AEG68)</f>
        <v>94.4</v>
      </c>
      <c r="Q68" s="43">
        <f>COUNTIF(R68:AEG68,"&gt;0")</f>
        <v>5</v>
      </c>
      <c r="R68" s="49"/>
      <c r="S68" s="46"/>
      <c r="T68" s="46"/>
      <c r="U68" s="46"/>
      <c r="V68" s="46"/>
      <c r="W68" s="46"/>
      <c r="X68" s="51">
        <v>21.1</v>
      </c>
      <c r="Y68" s="46"/>
      <c r="Z68" s="46"/>
      <c r="AA68" s="46"/>
      <c r="AB68" s="46"/>
      <c r="AC68" s="46">
        <v>10</v>
      </c>
      <c r="AD68" s="46"/>
      <c r="AE68" s="46"/>
      <c r="AF68" s="51">
        <v>21.1</v>
      </c>
      <c r="AG68" s="23"/>
      <c r="AH68" s="23"/>
      <c r="AI68" s="23"/>
      <c r="AJ68" s="23"/>
      <c r="AK68" s="23"/>
      <c r="AL68" s="23"/>
      <c r="AM68" s="23"/>
      <c r="AN68" s="23"/>
      <c r="AO68" s="23"/>
      <c r="AP68" s="51">
        <v>21.1</v>
      </c>
      <c r="AQ68" s="23"/>
      <c r="AR68" s="23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6"/>
      <c r="EC68" s="46"/>
      <c r="ED68" s="46"/>
      <c r="EE68" s="46"/>
      <c r="EF68" s="46"/>
      <c r="EG68" s="46"/>
      <c r="EH68" s="51">
        <v>21.1</v>
      </c>
      <c r="EI68" s="46"/>
      <c r="EJ68" s="46"/>
    </row>
    <row r="69" spans="1:140" x14ac:dyDescent="0.25">
      <c r="A69" s="14">
        <f t="shared" ref="A69:A100" si="2">A68+1</f>
        <v>66</v>
      </c>
      <c r="B69" s="35">
        <f>SUM(D69:L69)</f>
        <v>15</v>
      </c>
      <c r="C69" s="35"/>
      <c r="D69" s="70"/>
      <c r="E69" s="36"/>
      <c r="F69" s="37"/>
      <c r="G69" s="38"/>
      <c r="H69" s="39"/>
      <c r="I69" s="40"/>
      <c r="J69" s="23">
        <v>4</v>
      </c>
      <c r="K69" s="23">
        <v>9</v>
      </c>
      <c r="L69" s="23">
        <v>2</v>
      </c>
      <c r="M69" s="41" t="s">
        <v>138</v>
      </c>
      <c r="N69" s="41" t="s">
        <v>139</v>
      </c>
      <c r="O69" s="23">
        <v>1967</v>
      </c>
      <c r="P69" s="42">
        <f>SUM(R69:AEG69)</f>
        <v>92.9</v>
      </c>
      <c r="Q69" s="43">
        <f>COUNTIF(R69:AEG69,"&gt;0")</f>
        <v>15</v>
      </c>
      <c r="R69" s="25"/>
      <c r="S69" s="46"/>
      <c r="T69" s="46"/>
      <c r="U69" s="46"/>
      <c r="V69" s="46"/>
      <c r="W69" s="46"/>
      <c r="X69" s="46"/>
      <c r="Y69" s="46"/>
      <c r="Z69" s="46"/>
      <c r="AA69" s="46">
        <v>4.4000000000000004</v>
      </c>
      <c r="AB69" s="46"/>
      <c r="AC69" s="46"/>
      <c r="AD69" s="46"/>
      <c r="AE69" s="46"/>
      <c r="AF69" s="46"/>
      <c r="AG69" s="46">
        <v>8.1</v>
      </c>
      <c r="AH69" s="46"/>
      <c r="AI69" s="46"/>
      <c r="AJ69" s="46"/>
      <c r="AK69" s="46"/>
      <c r="AL69" s="46"/>
      <c r="AM69" s="46">
        <v>1.6</v>
      </c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46"/>
      <c r="BL69" s="46"/>
      <c r="BM69" s="46"/>
      <c r="BN69" s="46"/>
      <c r="BO69" s="46">
        <v>6</v>
      </c>
      <c r="BP69" s="46"/>
      <c r="BQ69" s="46"/>
      <c r="BR69" s="46"/>
      <c r="BS69" s="46"/>
      <c r="BT69" s="46"/>
      <c r="BU69" s="46"/>
      <c r="BV69" s="46">
        <v>6</v>
      </c>
      <c r="BW69" s="46"/>
      <c r="BX69" s="46"/>
      <c r="BY69" s="46"/>
      <c r="BZ69" s="46"/>
      <c r="CA69" s="46"/>
      <c r="CB69" s="46"/>
      <c r="CC69" s="46">
        <v>6</v>
      </c>
      <c r="CD69" s="46">
        <v>6.3</v>
      </c>
      <c r="CE69" s="46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>
        <v>5.3</v>
      </c>
      <c r="CR69" s="25"/>
      <c r="CS69" s="25"/>
      <c r="CT69" s="25"/>
      <c r="CU69" s="25"/>
      <c r="CV69" s="25"/>
      <c r="CW69" s="25"/>
      <c r="CX69" s="25">
        <v>14.3</v>
      </c>
      <c r="CY69" s="25"/>
      <c r="CZ69" s="25"/>
      <c r="DA69" s="25"/>
      <c r="DB69" s="25"/>
      <c r="DC69" s="25"/>
      <c r="DD69" s="25"/>
      <c r="DE69" s="25"/>
      <c r="DF69" s="25"/>
      <c r="DG69" s="25"/>
      <c r="DH69" s="25">
        <v>2.5</v>
      </c>
      <c r="DI69" s="25"/>
      <c r="DJ69" s="25">
        <v>10</v>
      </c>
      <c r="DK69" s="25"/>
      <c r="DL69" s="25"/>
      <c r="DM69" s="25"/>
      <c r="DN69" s="25"/>
      <c r="DO69" s="25"/>
      <c r="DP69" s="25">
        <v>10</v>
      </c>
      <c r="DQ69" s="69"/>
      <c r="DR69" s="69"/>
      <c r="DS69" s="69"/>
      <c r="DT69" s="69"/>
      <c r="DU69" s="69"/>
      <c r="DV69" s="69">
        <v>4.2</v>
      </c>
      <c r="DW69" s="69">
        <v>4.2</v>
      </c>
      <c r="DX69" s="63"/>
      <c r="DY69" s="63"/>
      <c r="DZ69" s="63"/>
      <c r="EA69" s="63"/>
      <c r="EB69" s="63">
        <v>4</v>
      </c>
      <c r="EC69" s="63"/>
      <c r="ED69" s="63"/>
      <c r="EE69" s="63"/>
      <c r="EF69" s="63"/>
      <c r="EG69" s="63"/>
      <c r="EH69" s="63"/>
      <c r="EI69" s="48"/>
      <c r="EJ69" s="48"/>
    </row>
    <row r="70" spans="1:140" x14ac:dyDescent="0.25">
      <c r="A70" s="14">
        <f t="shared" si="2"/>
        <v>67</v>
      </c>
      <c r="B70" s="35">
        <f>SUM(D70:L70)</f>
        <v>10</v>
      </c>
      <c r="C70" s="35"/>
      <c r="D70" s="70"/>
      <c r="E70" s="36"/>
      <c r="F70" s="37"/>
      <c r="G70" s="38"/>
      <c r="H70" s="39"/>
      <c r="I70" s="40"/>
      <c r="J70" s="23"/>
      <c r="K70" s="23">
        <v>9</v>
      </c>
      <c r="L70" s="23">
        <v>1</v>
      </c>
      <c r="M70" s="41" t="s">
        <v>153</v>
      </c>
      <c r="N70" s="41" t="s">
        <v>154</v>
      </c>
      <c r="O70" s="23">
        <v>1981</v>
      </c>
      <c r="P70" s="42">
        <f>SUM(R70:AEG70)</f>
        <v>92</v>
      </c>
      <c r="Q70" s="43">
        <f>COUNTIF(R70:AEG70,"&gt;0")</f>
        <v>10</v>
      </c>
      <c r="R70" s="47"/>
      <c r="S70" s="46"/>
      <c r="T70" s="46"/>
      <c r="U70" s="46"/>
      <c r="V70" s="46"/>
      <c r="W70" s="46">
        <v>11</v>
      </c>
      <c r="X70" s="46"/>
      <c r="Y70" s="46"/>
      <c r="Z70" s="46"/>
      <c r="AA70" s="46"/>
      <c r="AB70" s="46"/>
      <c r="AC70" s="46"/>
      <c r="AD70" s="46"/>
      <c r="AE70" s="46"/>
      <c r="AF70" s="46"/>
      <c r="AG70" s="46">
        <v>8.1</v>
      </c>
      <c r="AH70" s="46"/>
      <c r="AI70" s="46"/>
      <c r="AJ70" s="46">
        <v>11.8</v>
      </c>
      <c r="AK70" s="46"/>
      <c r="AL70" s="46"/>
      <c r="AM70" s="46"/>
      <c r="AN70" s="46"/>
      <c r="AO70" s="46"/>
      <c r="AP70" s="46"/>
      <c r="AQ70" s="46"/>
      <c r="AR70" s="46"/>
      <c r="AS70" s="46"/>
      <c r="AT70" s="46"/>
      <c r="AU70" s="46"/>
      <c r="AV70" s="46"/>
      <c r="AW70" s="46"/>
      <c r="AX70" s="46"/>
      <c r="AY70" s="46"/>
      <c r="AZ70" s="46"/>
      <c r="BA70" s="46"/>
      <c r="BB70" s="46"/>
      <c r="BC70" s="46">
        <v>6.5</v>
      </c>
      <c r="BD70" s="46"/>
      <c r="BE70" s="46"/>
      <c r="BF70" s="46">
        <v>6.3</v>
      </c>
      <c r="BG70" s="47"/>
      <c r="BH70" s="47"/>
      <c r="BI70" s="47"/>
      <c r="BJ70" s="47"/>
      <c r="BK70" s="46"/>
      <c r="BL70" s="46"/>
      <c r="BM70" s="46"/>
      <c r="BN70" s="46"/>
      <c r="BO70" s="46"/>
      <c r="BP70" s="46"/>
      <c r="BQ70" s="46"/>
      <c r="BR70" s="46"/>
      <c r="BS70" s="46"/>
      <c r="BT70" s="46"/>
      <c r="BU70" s="46"/>
      <c r="BV70" s="46"/>
      <c r="BW70" s="46"/>
      <c r="BX70" s="46"/>
      <c r="BY70" s="46">
        <v>6</v>
      </c>
      <c r="BZ70" s="46"/>
      <c r="CA70" s="46"/>
      <c r="CB70" s="46"/>
      <c r="CC70" s="46"/>
      <c r="CD70" s="46"/>
      <c r="CE70" s="46"/>
      <c r="CF70" s="46"/>
      <c r="CG70" s="46">
        <v>15.5</v>
      </c>
      <c r="CH70" s="46" t="s">
        <v>12</v>
      </c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>
        <v>14.3</v>
      </c>
      <c r="CY70" s="25"/>
      <c r="CZ70" s="25"/>
      <c r="DA70" s="25"/>
      <c r="DB70" s="25"/>
      <c r="DC70" s="25"/>
      <c r="DD70" s="25"/>
      <c r="DE70" s="25"/>
      <c r="DF70" s="25"/>
      <c r="DG70" s="25"/>
      <c r="DH70" s="25">
        <v>2.5</v>
      </c>
      <c r="DI70" s="25"/>
      <c r="DJ70" s="25"/>
      <c r="DK70" s="25"/>
      <c r="DL70" s="25"/>
      <c r="DM70" s="25"/>
      <c r="DN70" s="25"/>
      <c r="DO70" s="25"/>
      <c r="DP70" s="25">
        <v>10</v>
      </c>
      <c r="DQ70" s="64"/>
      <c r="DR70" s="64"/>
      <c r="DS70" s="64"/>
      <c r="DT70" s="64"/>
      <c r="DU70" s="64"/>
      <c r="DV70" s="64"/>
      <c r="DW70" s="64"/>
      <c r="DX70" s="64"/>
      <c r="DY70" s="64"/>
      <c r="DZ70" s="64"/>
      <c r="EA70" s="64"/>
      <c r="EB70" s="64"/>
      <c r="EC70" s="64"/>
      <c r="ED70" s="64"/>
      <c r="EE70" s="64"/>
      <c r="EF70" s="64"/>
      <c r="EG70" s="64"/>
      <c r="EH70" s="64"/>
      <c r="EI70" s="56"/>
      <c r="EJ70" s="56"/>
    </row>
    <row r="71" spans="1:140" x14ac:dyDescent="0.25">
      <c r="A71" s="14">
        <f t="shared" si="2"/>
        <v>68</v>
      </c>
      <c r="B71" s="35">
        <f>SUM(D71:L71)</f>
        <v>3</v>
      </c>
      <c r="C71" s="35"/>
      <c r="D71" s="70"/>
      <c r="E71" s="36"/>
      <c r="F71" s="37"/>
      <c r="G71" s="38">
        <v>1</v>
      </c>
      <c r="H71" s="39"/>
      <c r="I71" s="40">
        <v>1</v>
      </c>
      <c r="J71" s="23"/>
      <c r="K71" s="23">
        <v>1</v>
      </c>
      <c r="L71" s="23"/>
      <c r="M71" s="41" t="s">
        <v>85</v>
      </c>
      <c r="N71" s="41" t="s">
        <v>86</v>
      </c>
      <c r="O71" s="23">
        <v>1977</v>
      </c>
      <c r="P71" s="42">
        <f>SUM(R71:AEG71)</f>
        <v>91.9</v>
      </c>
      <c r="Q71" s="43">
        <f>COUNTIF(R71:AEG71,"&gt;0")</f>
        <v>4</v>
      </c>
      <c r="R71" s="44"/>
      <c r="S71" s="46"/>
      <c r="T71" s="46"/>
      <c r="U71" s="51">
        <v>21.1</v>
      </c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51">
        <v>21.1</v>
      </c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Q71" s="80"/>
      <c r="AR71" s="80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6"/>
      <c r="BL71" s="46"/>
      <c r="BM71" s="46"/>
      <c r="BN71" s="46"/>
      <c r="BO71" s="46"/>
      <c r="BP71" s="46"/>
      <c r="BQ71" s="46"/>
      <c r="BR71" s="46"/>
      <c r="BS71" s="46"/>
      <c r="BT71" s="46"/>
      <c r="BU71" s="46"/>
      <c r="BV71" s="46"/>
      <c r="BW71" s="46"/>
      <c r="BX71" s="46"/>
      <c r="BY71" s="46"/>
      <c r="BZ71" s="46"/>
      <c r="CA71" s="46"/>
      <c r="CB71" s="46"/>
      <c r="CC71" s="46"/>
      <c r="CD71" s="46"/>
      <c r="CE71" s="46"/>
      <c r="CF71" s="46">
        <v>7.5</v>
      </c>
      <c r="CG71" s="46"/>
      <c r="CH71" s="46"/>
      <c r="CI71" s="46"/>
      <c r="CJ71" s="46"/>
      <c r="CK71" s="46"/>
      <c r="CL71" s="46"/>
      <c r="CM71" s="46"/>
      <c r="CN71" s="46"/>
      <c r="CO71" s="46"/>
      <c r="CP71" s="46"/>
      <c r="CQ71" s="46"/>
      <c r="CR71" s="46"/>
      <c r="CS71" s="46"/>
      <c r="CT71" s="46"/>
      <c r="CU71" s="46"/>
      <c r="CV71" s="46"/>
      <c r="CW71" s="46"/>
      <c r="CX71" s="46"/>
      <c r="CY71" s="46"/>
      <c r="CZ71" s="46"/>
      <c r="DA71" s="46"/>
      <c r="DB71" s="46"/>
      <c r="DC71" s="46"/>
      <c r="DD71" s="46"/>
      <c r="DE71" s="46"/>
      <c r="DF71" s="46"/>
      <c r="DG71" s="46"/>
      <c r="DH71" s="46"/>
      <c r="DI71" s="46"/>
      <c r="DJ71" s="45">
        <v>42.2</v>
      </c>
      <c r="DK71" s="25"/>
      <c r="DL71" s="25"/>
      <c r="DM71" s="25"/>
      <c r="DN71" s="25"/>
      <c r="DO71" s="25"/>
      <c r="DP71" s="25"/>
      <c r="DQ71" s="25"/>
      <c r="DR71" s="25"/>
      <c r="DS71" s="25"/>
      <c r="DT71" s="25"/>
      <c r="DU71" s="25"/>
      <c r="DV71" s="25"/>
      <c r="DW71" s="25"/>
      <c r="DX71" s="25"/>
      <c r="DY71" s="25"/>
      <c r="DZ71" s="25"/>
      <c r="EA71" s="25"/>
      <c r="EB71" s="25"/>
      <c r="EC71" s="25"/>
      <c r="ED71" s="25"/>
      <c r="EE71" s="25"/>
      <c r="EF71" s="25"/>
      <c r="EG71" s="25"/>
      <c r="EH71" s="25"/>
      <c r="EI71" s="50"/>
      <c r="EJ71" s="50"/>
    </row>
    <row r="72" spans="1:140" x14ac:dyDescent="0.25">
      <c r="A72" s="14">
        <f t="shared" si="2"/>
        <v>69</v>
      </c>
      <c r="B72" s="35">
        <f>SUM(D72:L72)</f>
        <v>13</v>
      </c>
      <c r="C72" s="35"/>
      <c r="D72" s="70"/>
      <c r="E72" s="36"/>
      <c r="F72" s="37"/>
      <c r="G72" s="38"/>
      <c r="H72" s="39"/>
      <c r="I72" s="40"/>
      <c r="J72" s="23">
        <v>2</v>
      </c>
      <c r="K72" s="23">
        <v>9</v>
      </c>
      <c r="L72" s="23">
        <v>2</v>
      </c>
      <c r="M72" s="41" t="s">
        <v>219</v>
      </c>
      <c r="N72" s="41" t="s">
        <v>42</v>
      </c>
      <c r="O72" s="23">
        <v>2006</v>
      </c>
      <c r="P72" s="42">
        <f>SUM(R72:AEG72)</f>
        <v>87.899999999999991</v>
      </c>
      <c r="Q72" s="43">
        <f>COUNTIF(R72:AEG72,"&gt;0")</f>
        <v>13</v>
      </c>
      <c r="R72" s="47"/>
      <c r="S72" s="46"/>
      <c r="T72" s="46"/>
      <c r="U72" s="46"/>
      <c r="V72" s="46"/>
      <c r="W72" s="46"/>
      <c r="X72" s="46"/>
      <c r="Y72" s="46"/>
      <c r="Z72" s="46"/>
      <c r="AA72" s="46">
        <v>4.4000000000000004</v>
      </c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>
        <v>1.6</v>
      </c>
      <c r="AN72" s="46"/>
      <c r="AO72" s="46">
        <v>5</v>
      </c>
      <c r="AP72" s="46"/>
      <c r="AQ72" s="46"/>
      <c r="AR72" s="46"/>
      <c r="AS72" s="46"/>
      <c r="AT72" s="46"/>
      <c r="AU72" s="46"/>
      <c r="AV72" s="46"/>
      <c r="AW72" s="46"/>
      <c r="AX72" s="46"/>
      <c r="AY72" s="46"/>
      <c r="AZ72" s="46"/>
      <c r="BA72" s="46"/>
      <c r="BB72" s="46"/>
      <c r="BC72" s="46">
        <v>6.5</v>
      </c>
      <c r="BD72" s="46"/>
      <c r="BE72" s="46"/>
      <c r="BF72" s="46">
        <v>6.3</v>
      </c>
      <c r="BG72" s="46"/>
      <c r="BH72" s="46"/>
      <c r="BI72" s="46">
        <v>9</v>
      </c>
      <c r="BJ72" s="47"/>
      <c r="BK72" s="46"/>
      <c r="BL72" s="46"/>
      <c r="BM72" s="46"/>
      <c r="BN72" s="46"/>
      <c r="BO72" s="46">
        <v>6</v>
      </c>
      <c r="BP72" s="46"/>
      <c r="BQ72" s="46"/>
      <c r="BR72" s="46"/>
      <c r="BS72" s="46"/>
      <c r="BT72" s="46"/>
      <c r="BU72" s="46"/>
      <c r="BV72" s="46"/>
      <c r="BW72" s="46"/>
      <c r="BX72" s="46"/>
      <c r="BY72" s="46"/>
      <c r="BZ72" s="46"/>
      <c r="CA72" s="46"/>
      <c r="CB72" s="46"/>
      <c r="CC72" s="46"/>
      <c r="CD72" s="46">
        <v>6.3</v>
      </c>
      <c r="CE72" s="46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>
        <v>5.3</v>
      </c>
      <c r="CR72" s="25"/>
      <c r="CS72" s="25"/>
      <c r="CT72" s="25"/>
      <c r="CU72" s="25">
        <v>21</v>
      </c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>
        <v>2.5</v>
      </c>
      <c r="DI72" s="25"/>
      <c r="DJ72" s="25"/>
      <c r="DK72" s="25"/>
      <c r="DL72" s="25"/>
      <c r="DM72" s="25"/>
      <c r="DN72" s="25">
        <v>4</v>
      </c>
      <c r="DO72" s="25"/>
      <c r="DP72" s="25">
        <v>10</v>
      </c>
      <c r="DQ72" s="25"/>
      <c r="DR72" s="25"/>
      <c r="DS72" s="25"/>
      <c r="DT72" s="25"/>
      <c r="DU72" s="25"/>
      <c r="DV72" s="25"/>
      <c r="DW72" s="25"/>
      <c r="DX72" s="25"/>
      <c r="DY72" s="25"/>
      <c r="DZ72" s="25"/>
      <c r="EA72" s="25"/>
      <c r="EB72" s="25"/>
      <c r="EC72" s="25"/>
      <c r="ED72" s="25"/>
      <c r="EE72" s="25"/>
      <c r="EF72" s="25"/>
      <c r="EG72" s="25"/>
      <c r="EH72" s="25"/>
      <c r="EI72" s="46"/>
      <c r="EJ72" s="46"/>
    </row>
    <row r="73" spans="1:140" x14ac:dyDescent="0.25">
      <c r="A73" s="14">
        <f t="shared" si="2"/>
        <v>70</v>
      </c>
      <c r="B73" s="35">
        <f>SUM(D73:L73)</f>
        <v>26</v>
      </c>
      <c r="C73" s="35"/>
      <c r="D73" s="70"/>
      <c r="E73" s="36"/>
      <c r="F73" s="37"/>
      <c r="G73" s="38"/>
      <c r="H73" s="39"/>
      <c r="I73" s="40"/>
      <c r="J73" s="23">
        <v>11</v>
      </c>
      <c r="K73" s="23">
        <v>3</v>
      </c>
      <c r="L73" s="23">
        <v>12</v>
      </c>
      <c r="M73" s="41" t="s">
        <v>254</v>
      </c>
      <c r="N73" s="41" t="s">
        <v>59</v>
      </c>
      <c r="O73" s="23">
        <v>1968</v>
      </c>
      <c r="P73" s="42">
        <f>SUM(R73:AEG73)</f>
        <v>86.800000000000011</v>
      </c>
      <c r="Q73" s="43">
        <f>COUNTIF(R73:AEG73,"&gt;0")+1</f>
        <v>26</v>
      </c>
      <c r="R73" s="47"/>
      <c r="S73" s="46">
        <v>6</v>
      </c>
      <c r="T73" s="46"/>
      <c r="U73" s="46"/>
      <c r="V73" s="46">
        <v>2</v>
      </c>
      <c r="W73" s="46"/>
      <c r="X73" s="46"/>
      <c r="Y73" s="46"/>
      <c r="Z73" s="46"/>
      <c r="AA73" s="46">
        <v>6.6</v>
      </c>
      <c r="AB73" s="46"/>
      <c r="AC73" s="46"/>
      <c r="AD73" s="46"/>
      <c r="AE73" s="46">
        <v>1.6</v>
      </c>
      <c r="AF73" s="46"/>
      <c r="AG73" s="46"/>
      <c r="AH73" s="46"/>
      <c r="AI73" s="46"/>
      <c r="AJ73" s="46"/>
      <c r="AK73" s="46"/>
      <c r="AL73" s="46"/>
      <c r="AM73" s="46">
        <v>1.6</v>
      </c>
      <c r="AN73" s="46">
        <v>1.5</v>
      </c>
      <c r="AO73" s="79"/>
      <c r="AP73" s="79"/>
      <c r="AQ73" s="79"/>
      <c r="AR73" s="79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  <c r="BD73" s="47"/>
      <c r="BE73" s="47"/>
      <c r="BF73" s="47"/>
      <c r="BG73" s="47"/>
      <c r="BH73" s="47"/>
      <c r="BI73" s="47"/>
      <c r="BJ73" s="47"/>
      <c r="BK73" s="25"/>
      <c r="BL73" s="25"/>
      <c r="BM73" s="25">
        <v>1.6</v>
      </c>
      <c r="BN73" s="25"/>
      <c r="BO73" s="25"/>
      <c r="BP73" s="25"/>
      <c r="BQ73" s="25"/>
      <c r="BR73" s="25">
        <v>0.8</v>
      </c>
      <c r="BS73" s="25"/>
      <c r="BT73" s="25"/>
      <c r="BU73" s="25"/>
      <c r="BV73" s="25"/>
      <c r="BW73" s="25"/>
      <c r="BX73" s="25">
        <v>1.6</v>
      </c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>
        <v>1.6</v>
      </c>
      <c r="CJ73" s="25"/>
      <c r="CK73" s="25"/>
      <c r="CL73" s="25"/>
      <c r="CM73" s="25">
        <v>5</v>
      </c>
      <c r="CN73" s="25"/>
      <c r="CO73" s="25"/>
      <c r="CP73" s="25">
        <v>5</v>
      </c>
      <c r="CQ73" s="25"/>
      <c r="CR73" s="25"/>
      <c r="CS73" s="25"/>
      <c r="CT73" s="25">
        <v>1.5</v>
      </c>
      <c r="CU73" s="25"/>
      <c r="CV73" s="25"/>
      <c r="CW73" s="25"/>
      <c r="CX73" s="25"/>
      <c r="CY73" s="25"/>
      <c r="CZ73" s="25"/>
      <c r="DA73" s="25"/>
      <c r="DB73" s="25"/>
      <c r="DC73" s="25"/>
      <c r="DD73" s="25">
        <v>1.6</v>
      </c>
      <c r="DE73" s="25"/>
      <c r="DF73" s="25"/>
      <c r="DG73" s="25"/>
      <c r="DH73" s="25"/>
      <c r="DI73" s="25">
        <v>1.6</v>
      </c>
      <c r="DJ73" s="25"/>
      <c r="DK73" s="25"/>
      <c r="DL73" s="25"/>
      <c r="DM73" s="25"/>
      <c r="DN73" s="25">
        <v>6</v>
      </c>
      <c r="DO73" s="25"/>
      <c r="DP73" s="25">
        <v>4</v>
      </c>
      <c r="DQ73" s="25"/>
      <c r="DR73" s="25"/>
      <c r="DS73" s="25"/>
      <c r="DT73" s="25"/>
      <c r="DU73" s="25">
        <v>3</v>
      </c>
      <c r="DV73" s="25">
        <v>5.5</v>
      </c>
      <c r="DW73" s="69">
        <v>4.2</v>
      </c>
      <c r="DX73" s="54"/>
      <c r="DY73" s="54">
        <v>6.4</v>
      </c>
      <c r="DZ73" s="54">
        <v>6</v>
      </c>
      <c r="EA73" s="54"/>
      <c r="EB73" s="54">
        <v>5.3</v>
      </c>
      <c r="EC73" s="54">
        <v>0.8</v>
      </c>
      <c r="ED73" s="54">
        <v>6</v>
      </c>
      <c r="EE73" s="54"/>
      <c r="EF73" s="54"/>
      <c r="EG73" s="54"/>
      <c r="EH73" s="54"/>
      <c r="EI73" s="54"/>
      <c r="EJ73" s="48"/>
    </row>
    <row r="74" spans="1:140" x14ac:dyDescent="0.25">
      <c r="A74" s="14">
        <f t="shared" si="2"/>
        <v>71</v>
      </c>
      <c r="B74" s="35">
        <f>SUM(D74:L74)</f>
        <v>8</v>
      </c>
      <c r="C74" s="35"/>
      <c r="D74" s="70"/>
      <c r="E74" s="36"/>
      <c r="F74" s="37"/>
      <c r="G74" s="38"/>
      <c r="H74" s="39"/>
      <c r="I74" s="40">
        <v>1</v>
      </c>
      <c r="J74" s="23"/>
      <c r="K74" s="23">
        <v>7</v>
      </c>
      <c r="L74" s="23"/>
      <c r="M74" s="41" t="s">
        <v>208</v>
      </c>
      <c r="N74" s="41" t="s">
        <v>36</v>
      </c>
      <c r="O74" s="23">
        <v>1975</v>
      </c>
      <c r="P74" s="42">
        <f>SUM(R74:AEG74)</f>
        <v>86.300000000000011</v>
      </c>
      <c r="Q74" s="43">
        <f>COUNTIF(R74:AEG74,"&gt;0")</f>
        <v>8</v>
      </c>
      <c r="R74" s="47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>
        <v>11.5</v>
      </c>
      <c r="AY74" s="46"/>
      <c r="AZ74" s="46"/>
      <c r="BA74" s="46"/>
      <c r="BB74" s="46"/>
      <c r="BC74" s="46">
        <v>6.5</v>
      </c>
      <c r="BD74" s="46"/>
      <c r="BE74" s="46"/>
      <c r="BF74" s="46"/>
      <c r="BG74" s="46"/>
      <c r="BH74" s="46"/>
      <c r="BI74" s="46">
        <v>9</v>
      </c>
      <c r="BJ74" s="47"/>
      <c r="BK74" s="46"/>
      <c r="BL74" s="46"/>
      <c r="BM74" s="46"/>
      <c r="BN74" s="46"/>
      <c r="BO74" s="46"/>
      <c r="BP74" s="46"/>
      <c r="BQ74" s="46"/>
      <c r="BR74" s="46"/>
      <c r="BS74" s="46">
        <v>6.9</v>
      </c>
      <c r="BT74" s="25"/>
      <c r="BU74" s="25"/>
      <c r="BV74" s="25"/>
      <c r="BW74" s="25" t="s">
        <v>12</v>
      </c>
      <c r="BX74" s="25">
        <v>7</v>
      </c>
      <c r="BY74" s="25" t="s">
        <v>12</v>
      </c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>
        <v>14.3</v>
      </c>
      <c r="CY74" s="46"/>
      <c r="CZ74" s="46"/>
      <c r="DA74" s="46"/>
      <c r="DB74" s="46"/>
      <c r="DC74" s="51">
        <v>21.1</v>
      </c>
      <c r="DD74" s="25"/>
      <c r="DE74" s="25"/>
      <c r="DF74" s="25"/>
      <c r="DG74" s="25"/>
      <c r="DH74" s="25"/>
      <c r="DI74" s="25"/>
      <c r="DJ74" s="25"/>
      <c r="DK74" s="25"/>
      <c r="DL74" s="25"/>
      <c r="DM74" s="25"/>
      <c r="DN74" s="25"/>
      <c r="DO74" s="25"/>
      <c r="DP74" s="25"/>
      <c r="DQ74" s="25"/>
      <c r="DR74" s="25"/>
      <c r="DS74" s="25"/>
      <c r="DT74" s="25"/>
      <c r="DU74" s="25"/>
      <c r="DV74" s="25"/>
      <c r="DW74" s="25"/>
      <c r="DX74" s="25"/>
      <c r="DY74" s="25"/>
      <c r="DZ74" s="25"/>
      <c r="EA74" s="25"/>
      <c r="EB74" s="25"/>
      <c r="EC74" s="25"/>
      <c r="ED74" s="25"/>
      <c r="EE74" s="25"/>
      <c r="EF74" s="25"/>
      <c r="EG74" s="25"/>
      <c r="EH74" s="25">
        <v>10</v>
      </c>
      <c r="EI74" s="50"/>
      <c r="EJ74" s="50"/>
    </row>
    <row r="75" spans="1:140" x14ac:dyDescent="0.25">
      <c r="A75" s="14">
        <f t="shared" si="2"/>
        <v>72</v>
      </c>
      <c r="B75" s="35">
        <f>SUM(D75:L75)</f>
        <v>11</v>
      </c>
      <c r="C75" s="35"/>
      <c r="D75" s="70"/>
      <c r="E75" s="36"/>
      <c r="F75" s="37"/>
      <c r="G75" s="38"/>
      <c r="H75" s="39"/>
      <c r="I75" s="40"/>
      <c r="J75" s="23">
        <v>2</v>
      </c>
      <c r="K75" s="23">
        <v>8</v>
      </c>
      <c r="L75" s="23">
        <v>1</v>
      </c>
      <c r="M75" s="41" t="s">
        <v>200</v>
      </c>
      <c r="N75" s="41" t="s">
        <v>201</v>
      </c>
      <c r="O75" s="23">
        <v>1964</v>
      </c>
      <c r="P75" s="42">
        <f>SUM(R75:AEG75)</f>
        <v>80.400000000000006</v>
      </c>
      <c r="Q75" s="43">
        <f>COUNTIF(R75:AEG75,"&gt;0")</f>
        <v>11</v>
      </c>
      <c r="R75" s="47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6"/>
      <c r="AQ75" s="46"/>
      <c r="AR75" s="46"/>
      <c r="AS75" s="46"/>
      <c r="AT75" s="46"/>
      <c r="AU75" s="46"/>
      <c r="AV75" s="46"/>
      <c r="AW75" s="46"/>
      <c r="AX75" s="46"/>
      <c r="AY75" s="46"/>
      <c r="AZ75" s="46"/>
      <c r="BA75" s="46"/>
      <c r="BB75" s="46"/>
      <c r="BC75" s="46">
        <v>6.5</v>
      </c>
      <c r="BD75" s="46"/>
      <c r="BE75" s="46"/>
      <c r="BF75" s="46">
        <v>6.3</v>
      </c>
      <c r="BG75" s="46"/>
      <c r="BH75" s="46"/>
      <c r="BI75" s="46">
        <v>9</v>
      </c>
      <c r="BJ75" s="47"/>
      <c r="BK75" s="46"/>
      <c r="BL75" s="46"/>
      <c r="BM75" s="46"/>
      <c r="BN75" s="46"/>
      <c r="BO75" s="46"/>
      <c r="BP75" s="46"/>
      <c r="BQ75" s="46"/>
      <c r="BR75" s="46"/>
      <c r="BS75" s="46"/>
      <c r="BT75" s="46"/>
      <c r="BU75" s="46"/>
      <c r="BV75" s="46"/>
      <c r="BW75" s="46"/>
      <c r="BX75" s="46"/>
      <c r="BY75" s="46">
        <v>6</v>
      </c>
      <c r="BZ75" s="46"/>
      <c r="CA75" s="46"/>
      <c r="CB75" s="46"/>
      <c r="CC75" s="46"/>
      <c r="CD75" s="46">
        <v>6.3</v>
      </c>
      <c r="CE75" s="46"/>
      <c r="CF75" s="46">
        <v>7.5</v>
      </c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>
        <v>14.3</v>
      </c>
      <c r="CY75" s="25"/>
      <c r="CZ75" s="25"/>
      <c r="DA75" s="25"/>
      <c r="DB75" s="25"/>
      <c r="DC75" s="25"/>
      <c r="DD75" s="25"/>
      <c r="DE75" s="25"/>
      <c r="DF75" s="25"/>
      <c r="DG75" s="25"/>
      <c r="DH75" s="25">
        <v>2.5</v>
      </c>
      <c r="DI75" s="25"/>
      <c r="DJ75" s="25"/>
      <c r="DK75" s="25"/>
      <c r="DL75" s="25"/>
      <c r="DM75" s="25"/>
      <c r="DN75" s="25">
        <v>6</v>
      </c>
      <c r="DO75" s="25"/>
      <c r="DP75" s="25">
        <v>10</v>
      </c>
      <c r="DQ75" s="25"/>
      <c r="DR75" s="25"/>
      <c r="DS75" s="25"/>
      <c r="DT75" s="25"/>
      <c r="DU75" s="25"/>
      <c r="DV75" s="25"/>
      <c r="DW75" s="25"/>
      <c r="DX75" s="25">
        <v>6</v>
      </c>
      <c r="DY75" s="25"/>
      <c r="DZ75" s="25"/>
      <c r="EA75" s="25"/>
      <c r="EB75" s="25"/>
      <c r="EC75" s="25"/>
      <c r="ED75" s="25"/>
      <c r="EE75" s="25"/>
      <c r="EF75" s="25"/>
      <c r="EG75" s="25"/>
      <c r="EH75" s="25"/>
      <c r="EI75" s="46"/>
      <c r="EJ75" s="46"/>
    </row>
    <row r="76" spans="1:140" x14ac:dyDescent="0.25">
      <c r="A76" s="14">
        <f t="shared" si="2"/>
        <v>73</v>
      </c>
      <c r="B76" s="35">
        <f>SUM(D76:L76)</f>
        <v>9</v>
      </c>
      <c r="C76" s="35"/>
      <c r="D76" s="70"/>
      <c r="E76" s="36"/>
      <c r="F76" s="37"/>
      <c r="G76" s="38"/>
      <c r="H76" s="39"/>
      <c r="I76" s="40"/>
      <c r="J76" s="23"/>
      <c r="K76" s="23">
        <v>9</v>
      </c>
      <c r="L76" s="23" t="s">
        <v>12</v>
      </c>
      <c r="M76" s="41" t="s">
        <v>354</v>
      </c>
      <c r="N76" s="41" t="s">
        <v>54</v>
      </c>
      <c r="O76" s="23">
        <v>1967</v>
      </c>
      <c r="P76" s="42">
        <f>SUM(R76:AEG76)</f>
        <v>78.8</v>
      </c>
      <c r="Q76" s="43">
        <f>COUNTIF(R76:AEG76,"&gt;0")</f>
        <v>9</v>
      </c>
      <c r="R76" s="25"/>
      <c r="S76" s="46"/>
      <c r="T76" s="46"/>
      <c r="U76" s="46"/>
      <c r="V76" s="46"/>
      <c r="W76" s="46">
        <v>11</v>
      </c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>
        <v>11.8</v>
      </c>
      <c r="AK76" s="46"/>
      <c r="AL76" s="46">
        <v>11.5</v>
      </c>
      <c r="AM76" s="46"/>
      <c r="AN76" s="46"/>
      <c r="AO76" s="46">
        <v>5</v>
      </c>
      <c r="AP76" s="46"/>
      <c r="AQ76" s="46">
        <v>12</v>
      </c>
      <c r="AR76" s="46"/>
      <c r="AS76" s="46"/>
      <c r="AT76" s="46"/>
      <c r="AU76" s="46"/>
      <c r="AV76" s="46"/>
      <c r="AW76" s="46"/>
      <c r="AX76" s="46"/>
      <c r="AY76" s="46"/>
      <c r="AZ76" s="46"/>
      <c r="BA76" s="46"/>
      <c r="BB76" s="46"/>
      <c r="BC76" s="46"/>
      <c r="BD76" s="46"/>
      <c r="BE76" s="46"/>
      <c r="BF76" s="46">
        <v>6.3</v>
      </c>
      <c r="BG76" s="46"/>
      <c r="BH76" s="46"/>
      <c r="BI76" s="46">
        <v>9</v>
      </c>
      <c r="BJ76" s="25"/>
      <c r="BK76" s="46"/>
      <c r="BL76" s="46"/>
      <c r="BM76" s="46"/>
      <c r="BN76" s="46"/>
      <c r="BO76" s="46"/>
      <c r="BP76" s="46"/>
      <c r="BQ76" s="46"/>
      <c r="BR76" s="46"/>
      <c r="BS76" s="46">
        <v>6.9</v>
      </c>
      <c r="BT76" s="25"/>
      <c r="BU76" s="25"/>
      <c r="BV76" s="25"/>
      <c r="BW76" s="25">
        <v>5.3</v>
      </c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 t="s">
        <v>12</v>
      </c>
      <c r="CR76" s="75"/>
      <c r="CS76" s="75"/>
      <c r="CT76" s="75"/>
      <c r="CU76" s="75"/>
      <c r="CV76" s="75"/>
      <c r="CW76" s="75"/>
      <c r="CX76" s="75"/>
      <c r="CY76" s="25"/>
      <c r="CZ76" s="25"/>
      <c r="DA76" s="25"/>
      <c r="DB76" s="25"/>
      <c r="DC76" s="25"/>
      <c r="DD76" s="25"/>
      <c r="DE76" s="25"/>
      <c r="DF76" s="25"/>
      <c r="DG76" s="25"/>
      <c r="DH76" s="25"/>
      <c r="DI76" s="25"/>
      <c r="DJ76" s="25"/>
      <c r="DK76" s="25"/>
      <c r="DL76" s="25"/>
      <c r="DM76" s="25"/>
      <c r="DN76" s="25"/>
      <c r="DO76" s="25"/>
      <c r="DP76" s="25"/>
      <c r="DQ76" s="25"/>
      <c r="DR76" s="25"/>
      <c r="DS76" s="25"/>
      <c r="DT76" s="25"/>
      <c r="DU76" s="25"/>
      <c r="DV76" s="25"/>
      <c r="DW76" s="25"/>
      <c r="DX76" s="25"/>
      <c r="DY76" s="25"/>
      <c r="DZ76" s="25"/>
      <c r="EA76" s="25"/>
      <c r="EB76" s="25"/>
      <c r="EC76" s="25"/>
      <c r="ED76" s="25"/>
      <c r="EE76" s="25"/>
      <c r="EF76" s="25"/>
      <c r="EG76" s="25"/>
      <c r="EH76" s="25"/>
      <c r="EI76" s="46"/>
      <c r="EJ76" s="46"/>
    </row>
    <row r="77" spans="1:140" x14ac:dyDescent="0.25">
      <c r="A77" s="14">
        <f t="shared" si="2"/>
        <v>74</v>
      </c>
      <c r="B77" s="35">
        <f>SUM(D77:L77)</f>
        <v>12</v>
      </c>
      <c r="C77" s="35"/>
      <c r="D77" s="70"/>
      <c r="E77" s="36"/>
      <c r="F77" s="37"/>
      <c r="G77" s="38"/>
      <c r="H77" s="39">
        <v>1</v>
      </c>
      <c r="I77" s="40"/>
      <c r="J77" s="23">
        <v>2</v>
      </c>
      <c r="K77" s="23">
        <v>7</v>
      </c>
      <c r="L77" s="23">
        <v>2</v>
      </c>
      <c r="M77" s="41" t="s">
        <v>208</v>
      </c>
      <c r="N77" s="41" t="s">
        <v>166</v>
      </c>
      <c r="O77" s="23">
        <v>1988</v>
      </c>
      <c r="P77" s="42">
        <f>SUM(R77:AEG77)</f>
        <v>78.099999999999994</v>
      </c>
      <c r="Q77" s="43">
        <f>COUNTIF(R77:AEG77,"&gt;0")</f>
        <v>12</v>
      </c>
      <c r="R77" s="47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>
        <v>3</v>
      </c>
      <c r="AN77" s="46"/>
      <c r="AO77" s="46"/>
      <c r="AP77" s="46"/>
      <c r="AQ77" s="46"/>
      <c r="AR77" s="46"/>
      <c r="AS77" s="46"/>
      <c r="AT77" s="46"/>
      <c r="AU77" s="46"/>
      <c r="AV77" s="46"/>
      <c r="AW77" s="46"/>
      <c r="AX77" s="46"/>
      <c r="AY77" s="46"/>
      <c r="AZ77" s="46"/>
      <c r="BA77" s="46"/>
      <c r="BB77" s="46"/>
      <c r="BC77" s="46">
        <v>6.5</v>
      </c>
      <c r="BD77" s="46"/>
      <c r="BE77" s="46"/>
      <c r="BF77" s="46">
        <v>6.3</v>
      </c>
      <c r="BG77" s="46"/>
      <c r="BH77" s="46"/>
      <c r="BI77" s="46">
        <v>9</v>
      </c>
      <c r="BJ77" s="47"/>
      <c r="BK77" s="46"/>
      <c r="BL77" s="46"/>
      <c r="BM77" s="46"/>
      <c r="BN77" s="46"/>
      <c r="BO77" s="46"/>
      <c r="BP77" s="46"/>
      <c r="BQ77" s="46"/>
      <c r="BR77" s="46"/>
      <c r="BS77" s="46">
        <v>6.9</v>
      </c>
      <c r="BT77" s="46"/>
      <c r="BU77" s="46"/>
      <c r="BV77" s="46"/>
      <c r="BW77" s="46"/>
      <c r="BX77" s="46"/>
      <c r="BY77" s="46">
        <v>6</v>
      </c>
      <c r="BZ77" s="46"/>
      <c r="CA77" s="46"/>
      <c r="CB77" s="46"/>
      <c r="CC77" s="46"/>
      <c r="CD77" s="46">
        <v>6.3</v>
      </c>
      <c r="CE77" s="46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>
        <v>14.3</v>
      </c>
      <c r="CY77" s="25"/>
      <c r="CZ77" s="25"/>
      <c r="DA77" s="25"/>
      <c r="DB77" s="25"/>
      <c r="DC77" s="25"/>
      <c r="DD77" s="25"/>
      <c r="DE77" s="74">
        <v>8.5</v>
      </c>
      <c r="DF77" s="25"/>
      <c r="DG77" s="25"/>
      <c r="DH77" s="25">
        <v>2.5</v>
      </c>
      <c r="DI77" s="25"/>
      <c r="DJ77" s="25"/>
      <c r="DK77" s="25"/>
      <c r="DL77" s="25"/>
      <c r="DM77" s="25"/>
      <c r="DN77" s="25">
        <v>4</v>
      </c>
      <c r="DO77" s="25"/>
      <c r="DP77" s="25"/>
      <c r="DQ77" s="25"/>
      <c r="DR77" s="25"/>
      <c r="DS77" s="25"/>
      <c r="DT77" s="25"/>
      <c r="DU77" s="25"/>
      <c r="DV77" s="25"/>
      <c r="DW77" s="25"/>
      <c r="DX77" s="25">
        <v>4.8</v>
      </c>
      <c r="DY77" s="25"/>
      <c r="DZ77" s="25"/>
      <c r="EA77" s="25"/>
      <c r="EB77" s="25"/>
      <c r="EC77" s="25"/>
      <c r="ED77" s="25"/>
      <c r="EE77" s="25"/>
      <c r="EF77" s="25"/>
      <c r="EG77" s="25"/>
      <c r="EH77" s="25"/>
      <c r="EI77" s="50"/>
      <c r="EJ77" s="50"/>
    </row>
    <row r="78" spans="1:140" x14ac:dyDescent="0.25">
      <c r="A78" s="14">
        <f t="shared" si="2"/>
        <v>75</v>
      </c>
      <c r="B78" s="35">
        <f>SUM(D78:L78)</f>
        <v>8</v>
      </c>
      <c r="C78" s="35"/>
      <c r="D78" s="70"/>
      <c r="E78" s="36"/>
      <c r="F78" s="37"/>
      <c r="G78" s="38"/>
      <c r="H78" s="39"/>
      <c r="I78" s="40">
        <v>1</v>
      </c>
      <c r="J78" s="23"/>
      <c r="K78" s="23">
        <v>7</v>
      </c>
      <c r="L78" s="23"/>
      <c r="M78" s="41" t="s">
        <v>67</v>
      </c>
      <c r="N78" s="41" t="s">
        <v>64</v>
      </c>
      <c r="O78" s="23">
        <v>1972</v>
      </c>
      <c r="P78" s="42">
        <f>SUM(R78:AEG78)</f>
        <v>77.599999999999994</v>
      </c>
      <c r="Q78" s="43">
        <f>COUNTIF(R78:AEG78,"&gt;0")</f>
        <v>8</v>
      </c>
      <c r="R78" s="25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>
        <v>7</v>
      </c>
      <c r="AS78" s="46"/>
      <c r="AT78" s="46">
        <v>6</v>
      </c>
      <c r="AU78" s="46"/>
      <c r="AV78" s="46"/>
      <c r="AW78" s="46"/>
      <c r="AX78" s="46">
        <v>11.5</v>
      </c>
      <c r="AY78" s="46"/>
      <c r="AZ78" s="46"/>
      <c r="BA78" s="46"/>
      <c r="BB78" s="46"/>
      <c r="BC78" s="46"/>
      <c r="BD78" s="46"/>
      <c r="BE78" s="46"/>
      <c r="BF78" s="46"/>
      <c r="BG78" s="46"/>
      <c r="BH78" s="46"/>
      <c r="BI78" s="46">
        <v>9</v>
      </c>
      <c r="BJ78" s="25"/>
      <c r="BK78" s="46"/>
      <c r="BL78" s="46"/>
      <c r="BM78" s="46"/>
      <c r="BN78" s="46"/>
      <c r="BO78" s="46"/>
      <c r="BP78" s="46"/>
      <c r="BQ78" s="46"/>
      <c r="BR78" s="46"/>
      <c r="BS78" s="46"/>
      <c r="BT78" s="46"/>
      <c r="BU78" s="46"/>
      <c r="BV78" s="46"/>
      <c r="BW78" s="46" t="s">
        <v>12</v>
      </c>
      <c r="BX78" s="46">
        <v>7</v>
      </c>
      <c r="BY78" s="46">
        <v>6</v>
      </c>
      <c r="BZ78" s="46"/>
      <c r="CA78" s="46"/>
      <c r="CB78" s="46"/>
      <c r="CC78" s="46"/>
      <c r="CD78" s="46"/>
      <c r="CE78" s="46"/>
      <c r="CF78" s="46"/>
      <c r="CG78" s="46"/>
      <c r="CH78" s="46"/>
      <c r="CI78" s="46"/>
      <c r="CJ78" s="46"/>
      <c r="CK78" s="46"/>
      <c r="CL78" s="46"/>
      <c r="CM78" s="46"/>
      <c r="CN78" s="46"/>
      <c r="CO78" s="46"/>
      <c r="CP78" s="46"/>
      <c r="CQ78" s="46"/>
      <c r="CR78" s="46"/>
      <c r="CS78" s="46"/>
      <c r="CT78" s="46"/>
      <c r="CU78" s="46"/>
      <c r="CV78" s="46"/>
      <c r="CW78" s="46"/>
      <c r="CX78" s="46"/>
      <c r="CY78" s="46"/>
      <c r="CZ78" s="46"/>
      <c r="DA78" s="46"/>
      <c r="DB78" s="46"/>
      <c r="DC78" s="51">
        <v>21.1</v>
      </c>
      <c r="DD78" s="25"/>
      <c r="DE78" s="25"/>
      <c r="DF78" s="25"/>
      <c r="DG78" s="25"/>
      <c r="DH78" s="25"/>
      <c r="DI78" s="25"/>
      <c r="DJ78" s="25"/>
      <c r="DK78" s="25"/>
      <c r="DL78" s="25"/>
      <c r="DM78" s="25"/>
      <c r="DN78" s="25"/>
      <c r="DO78" s="25"/>
      <c r="DP78" s="25"/>
      <c r="DQ78" s="25"/>
      <c r="DR78" s="25"/>
      <c r="DS78" s="25"/>
      <c r="DT78" s="25"/>
      <c r="DU78" s="25"/>
      <c r="DV78" s="25"/>
      <c r="DW78" s="25"/>
      <c r="DX78" s="25"/>
      <c r="DY78" s="25"/>
      <c r="DZ78" s="25"/>
      <c r="EA78" s="25"/>
      <c r="EB78" s="25"/>
      <c r="EC78" s="25"/>
      <c r="ED78" s="25"/>
      <c r="EE78" s="25"/>
      <c r="EF78" s="25"/>
      <c r="EG78" s="25"/>
      <c r="EH78" s="25">
        <v>10</v>
      </c>
      <c r="EI78" s="50"/>
      <c r="EJ78" s="50"/>
    </row>
    <row r="79" spans="1:140" x14ac:dyDescent="0.25">
      <c r="A79" s="14">
        <f t="shared" si="2"/>
        <v>76</v>
      </c>
      <c r="B79" s="35">
        <f>SUM(D79:L79)</f>
        <v>13</v>
      </c>
      <c r="C79" s="35"/>
      <c r="D79" s="70"/>
      <c r="E79" s="36"/>
      <c r="F79" s="37"/>
      <c r="G79" s="38"/>
      <c r="H79" s="39"/>
      <c r="I79" s="40"/>
      <c r="J79" s="23">
        <v>4</v>
      </c>
      <c r="K79" s="23">
        <v>7</v>
      </c>
      <c r="L79" s="23">
        <v>2</v>
      </c>
      <c r="M79" s="41" t="s">
        <v>151</v>
      </c>
      <c r="N79" s="41" t="s">
        <v>152</v>
      </c>
      <c r="O79" s="23">
        <v>1962</v>
      </c>
      <c r="P79" s="42">
        <f>SUM(R79:AEG79)</f>
        <v>77</v>
      </c>
      <c r="Q79" s="43">
        <f>COUNTIF(R79:AEG79,"&gt;0")</f>
        <v>13</v>
      </c>
      <c r="R79" s="47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>
        <v>1.6</v>
      </c>
      <c r="AN79" s="46"/>
      <c r="AO79" s="46"/>
      <c r="AP79" s="46"/>
      <c r="AQ79" s="46"/>
      <c r="AR79" s="46"/>
      <c r="AS79" s="46"/>
      <c r="AT79" s="46"/>
      <c r="AU79" s="46"/>
      <c r="AV79" s="46"/>
      <c r="AW79" s="46"/>
      <c r="AX79" s="46"/>
      <c r="AY79" s="46"/>
      <c r="AZ79" s="46"/>
      <c r="BA79" s="46"/>
      <c r="BB79" s="46"/>
      <c r="BC79" s="46"/>
      <c r="BD79" s="46"/>
      <c r="BE79" s="46"/>
      <c r="BF79" s="46">
        <v>6.3</v>
      </c>
      <c r="BG79" s="47"/>
      <c r="BH79" s="47"/>
      <c r="BI79" s="47"/>
      <c r="BJ79" s="47"/>
      <c r="BK79" s="46"/>
      <c r="BL79" s="46"/>
      <c r="BM79" s="46"/>
      <c r="BN79" s="46"/>
      <c r="BO79" s="46"/>
      <c r="BP79" s="46"/>
      <c r="BQ79" s="46"/>
      <c r="BR79" s="46"/>
      <c r="BS79" s="46">
        <v>6.9</v>
      </c>
      <c r="BT79" s="46"/>
      <c r="BU79" s="46"/>
      <c r="BV79" s="46"/>
      <c r="BW79" s="46"/>
      <c r="BX79" s="46"/>
      <c r="BY79" s="46">
        <v>6</v>
      </c>
      <c r="BZ79" s="46"/>
      <c r="CA79" s="46"/>
      <c r="CB79" s="46"/>
      <c r="CC79" s="46"/>
      <c r="CD79" s="46">
        <v>6.3</v>
      </c>
      <c r="CE79" s="46"/>
      <c r="CF79" s="46"/>
      <c r="CG79" s="46">
        <v>15.5</v>
      </c>
      <c r="CH79" s="46" t="s">
        <v>12</v>
      </c>
      <c r="CI79" s="25"/>
      <c r="CJ79" s="25"/>
      <c r="CK79" s="25"/>
      <c r="CL79" s="25"/>
      <c r="CM79" s="25"/>
      <c r="CN79" s="25"/>
      <c r="CO79" s="25"/>
      <c r="CP79" s="25"/>
      <c r="CQ79" s="25">
        <v>5.3</v>
      </c>
      <c r="CR79" s="25"/>
      <c r="CS79" s="25"/>
      <c r="CT79" s="25"/>
      <c r="CU79" s="25"/>
      <c r="CV79" s="25"/>
      <c r="CW79" s="25"/>
      <c r="CX79" s="25"/>
      <c r="CY79" s="25"/>
      <c r="CZ79" s="25"/>
      <c r="DA79" s="25"/>
      <c r="DB79" s="25"/>
      <c r="DC79" s="25"/>
      <c r="DD79" s="25"/>
      <c r="DE79" s="25"/>
      <c r="DF79" s="25"/>
      <c r="DG79" s="25"/>
      <c r="DH79" s="25">
        <v>2.5</v>
      </c>
      <c r="DI79" s="25"/>
      <c r="DJ79" s="25"/>
      <c r="DK79" s="25"/>
      <c r="DL79" s="25"/>
      <c r="DM79" s="25"/>
      <c r="DN79" s="25">
        <v>4</v>
      </c>
      <c r="DO79" s="25"/>
      <c r="DP79" s="25">
        <v>10</v>
      </c>
      <c r="DQ79" s="25"/>
      <c r="DR79" s="25"/>
      <c r="DS79" s="25"/>
      <c r="DT79" s="25"/>
      <c r="DU79" s="25"/>
      <c r="DV79" s="25">
        <v>4.2</v>
      </c>
      <c r="DW79" s="25"/>
      <c r="DX79" s="25">
        <v>3.6</v>
      </c>
      <c r="DY79" s="25">
        <v>4.8</v>
      </c>
      <c r="DZ79" s="63"/>
      <c r="EA79" s="63"/>
      <c r="EB79" s="63"/>
      <c r="EC79" s="63"/>
      <c r="ED79" s="63"/>
      <c r="EE79" s="63"/>
      <c r="EF79" s="63"/>
      <c r="EG79" s="63"/>
      <c r="EH79" s="63"/>
      <c r="EI79" s="48"/>
      <c r="EJ79" s="48"/>
    </row>
    <row r="80" spans="1:140" x14ac:dyDescent="0.25">
      <c r="A80" s="14">
        <f t="shared" si="2"/>
        <v>77</v>
      </c>
      <c r="B80" s="35">
        <f>SUM(D80:L80)</f>
        <v>8</v>
      </c>
      <c r="C80" s="35"/>
      <c r="D80" s="70"/>
      <c r="E80" s="36"/>
      <c r="F80" s="37"/>
      <c r="G80" s="38"/>
      <c r="H80" s="39"/>
      <c r="I80" s="40"/>
      <c r="J80" s="23"/>
      <c r="K80" s="23">
        <v>8</v>
      </c>
      <c r="L80" s="23"/>
      <c r="M80" s="41" t="s">
        <v>108</v>
      </c>
      <c r="N80" s="41" t="s">
        <v>109</v>
      </c>
      <c r="O80" s="23">
        <v>1964</v>
      </c>
      <c r="P80" s="42">
        <f>SUM(R80:AEG80)</f>
        <v>76.599999999999994</v>
      </c>
      <c r="Q80" s="43">
        <f>COUNTIF(R80:AEG80,"&gt;0")</f>
        <v>8</v>
      </c>
      <c r="R80" s="47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>
        <v>8.1</v>
      </c>
      <c r="AH80" s="46"/>
      <c r="AI80" s="46"/>
      <c r="AJ80" s="46">
        <v>11.8</v>
      </c>
      <c r="AK80" s="46"/>
      <c r="AL80" s="46"/>
      <c r="AM80" s="46"/>
      <c r="AN80" s="46"/>
      <c r="AO80" s="46"/>
      <c r="AP80" s="46"/>
      <c r="AQ80" s="46">
        <v>12</v>
      </c>
      <c r="AR80" s="46"/>
      <c r="AS80" s="46"/>
      <c r="AT80" s="46"/>
      <c r="AU80" s="46"/>
      <c r="AV80" s="46">
        <v>6</v>
      </c>
      <c r="AW80" s="46"/>
      <c r="AX80" s="46"/>
      <c r="AY80" s="46"/>
      <c r="AZ80" s="46"/>
      <c r="BA80" s="46"/>
      <c r="BB80" s="46"/>
      <c r="BC80" s="46"/>
      <c r="BD80" s="46"/>
      <c r="BE80" s="46"/>
      <c r="BF80" s="46"/>
      <c r="BG80" s="46"/>
      <c r="BH80" s="46"/>
      <c r="BI80" s="46">
        <v>9</v>
      </c>
      <c r="BJ80" s="47"/>
      <c r="BK80" s="46"/>
      <c r="BL80" s="46"/>
      <c r="BM80" s="46"/>
      <c r="BN80" s="46"/>
      <c r="BO80" s="46"/>
      <c r="BP80" s="46"/>
      <c r="BQ80" s="46">
        <v>8.4</v>
      </c>
      <c r="BR80" s="25"/>
      <c r="BS80" s="25"/>
      <c r="BT80" s="25"/>
      <c r="BU80" s="25"/>
      <c r="BV80" s="25"/>
      <c r="BW80" s="25"/>
      <c r="BX80" s="25"/>
      <c r="BY80" s="25"/>
      <c r="BZ80" s="25">
        <v>7</v>
      </c>
      <c r="CA80" s="25"/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 t="s">
        <v>12</v>
      </c>
      <c r="CR80" s="25"/>
      <c r="CS80" s="25"/>
      <c r="CT80" s="25"/>
      <c r="CU80" s="25"/>
      <c r="CV80" s="25"/>
      <c r="CW80" s="25"/>
      <c r="CX80" s="25">
        <v>14.3</v>
      </c>
      <c r="CY80" s="25"/>
      <c r="CZ80" s="25"/>
      <c r="DA80" s="25"/>
      <c r="DB80" s="25"/>
      <c r="DC80" s="25"/>
      <c r="DD80" s="25"/>
      <c r="DE80" s="25"/>
      <c r="DF80" s="25"/>
      <c r="DG80" s="25"/>
      <c r="DH80" s="25"/>
      <c r="DI80" s="25"/>
      <c r="DJ80" s="25"/>
      <c r="DK80" s="25"/>
      <c r="DL80" s="25"/>
      <c r="DM80" s="25"/>
      <c r="DN80" s="25"/>
      <c r="DO80" s="25"/>
      <c r="DP80" s="25"/>
      <c r="DQ80" s="25"/>
      <c r="DR80" s="25"/>
      <c r="DS80" s="25"/>
      <c r="DT80" s="25"/>
      <c r="DU80" s="25"/>
      <c r="DV80" s="25"/>
      <c r="DW80" s="25"/>
      <c r="DX80" s="25"/>
      <c r="DY80" s="25"/>
      <c r="DZ80" s="25"/>
      <c r="EA80" s="25"/>
      <c r="EB80" s="25"/>
      <c r="EC80" s="25"/>
      <c r="ED80" s="25"/>
      <c r="EE80" s="25"/>
      <c r="EF80" s="25"/>
      <c r="EG80" s="25"/>
      <c r="EH80" s="25"/>
      <c r="EI80" s="46"/>
      <c r="EJ80" s="46"/>
    </row>
    <row r="81" spans="1:140" x14ac:dyDescent="0.25">
      <c r="A81" s="14">
        <f t="shared" si="2"/>
        <v>78</v>
      </c>
      <c r="B81" s="35">
        <f>SUM(D81:L81)</f>
        <v>14</v>
      </c>
      <c r="C81" s="35"/>
      <c r="D81" s="70"/>
      <c r="E81" s="36"/>
      <c r="F81" s="37"/>
      <c r="G81" s="38"/>
      <c r="H81" s="39"/>
      <c r="I81" s="40"/>
      <c r="J81" s="23">
        <v>2</v>
      </c>
      <c r="K81" s="23">
        <v>10</v>
      </c>
      <c r="L81" s="23">
        <v>2</v>
      </c>
      <c r="M81" s="41" t="s">
        <v>90</v>
      </c>
      <c r="N81" s="41" t="s">
        <v>89</v>
      </c>
      <c r="O81" s="23">
        <v>1959</v>
      </c>
      <c r="P81" s="42">
        <f>SUM(R81:AEG81)</f>
        <v>75.599999999999994</v>
      </c>
      <c r="Q81" s="43">
        <f>COUNTIF(R81:AEG81,"&gt;0")</f>
        <v>14</v>
      </c>
      <c r="R81" s="47"/>
      <c r="S81" s="46"/>
      <c r="T81" s="46"/>
      <c r="U81" s="46"/>
      <c r="V81" s="46"/>
      <c r="W81" s="46">
        <v>11</v>
      </c>
      <c r="X81" s="46"/>
      <c r="Y81" s="46"/>
      <c r="Z81" s="46"/>
      <c r="AA81" s="46"/>
      <c r="AB81" s="46"/>
      <c r="AC81" s="46">
        <v>5</v>
      </c>
      <c r="AD81" s="46"/>
      <c r="AE81" s="46"/>
      <c r="AF81" s="46"/>
      <c r="AG81" s="46"/>
      <c r="AH81" s="46"/>
      <c r="AI81" s="46"/>
      <c r="AJ81" s="46"/>
      <c r="AK81" s="46"/>
      <c r="AL81" s="46"/>
      <c r="AM81" s="46">
        <v>1.6</v>
      </c>
      <c r="AN81" s="46"/>
      <c r="AO81" s="46">
        <v>5</v>
      </c>
      <c r="AP81" s="79"/>
      <c r="AQ81" s="79"/>
      <c r="AR81" s="79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47"/>
      <c r="BI81" s="47"/>
      <c r="BJ81" s="47"/>
      <c r="BK81" s="46"/>
      <c r="BL81" s="46"/>
      <c r="BM81" s="46"/>
      <c r="BN81" s="46"/>
      <c r="BO81" s="46"/>
      <c r="BP81" s="46"/>
      <c r="BQ81" s="46">
        <v>8.4</v>
      </c>
      <c r="BR81" s="46"/>
      <c r="BS81" s="46" t="s">
        <v>12</v>
      </c>
      <c r="BT81" s="46"/>
      <c r="BU81" s="46"/>
      <c r="BV81" s="46"/>
      <c r="BW81" s="46">
        <v>5.3</v>
      </c>
      <c r="BX81" s="25"/>
      <c r="BY81" s="25"/>
      <c r="BZ81" s="25"/>
      <c r="CA81" s="25"/>
      <c r="CB81" s="25"/>
      <c r="CC81" s="25">
        <v>6</v>
      </c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>
        <v>5.3</v>
      </c>
      <c r="CR81" s="25"/>
      <c r="CS81" s="25"/>
      <c r="CT81" s="25"/>
      <c r="CU81" s="25">
        <v>2.5</v>
      </c>
      <c r="CV81" s="25"/>
      <c r="CW81" s="25"/>
      <c r="CX81" s="25"/>
      <c r="CY81" s="25"/>
      <c r="CZ81" s="25"/>
      <c r="DA81" s="25"/>
      <c r="DB81" s="25"/>
      <c r="DC81" s="25"/>
      <c r="DD81" s="25"/>
      <c r="DE81" s="25"/>
      <c r="DF81" s="25"/>
      <c r="DG81" s="25"/>
      <c r="DH81" s="25">
        <v>2.5</v>
      </c>
      <c r="DI81" s="25"/>
      <c r="DJ81" s="25"/>
      <c r="DK81" s="25"/>
      <c r="DL81" s="25"/>
      <c r="DM81" s="25"/>
      <c r="DN81" s="25">
        <v>4</v>
      </c>
      <c r="DO81" s="25"/>
      <c r="DP81" s="25">
        <v>10</v>
      </c>
      <c r="DQ81" s="25"/>
      <c r="DR81" s="25"/>
      <c r="DS81" s="25"/>
      <c r="DT81" s="25"/>
      <c r="DU81" s="25"/>
      <c r="DV81" s="25">
        <v>4.2</v>
      </c>
      <c r="DW81" s="25"/>
      <c r="DX81" s="25"/>
      <c r="DY81" s="25"/>
      <c r="DZ81" s="25"/>
      <c r="EA81" s="25"/>
      <c r="EB81" s="25"/>
      <c r="EC81" s="25"/>
      <c r="ED81" s="25"/>
      <c r="EE81" s="25"/>
      <c r="EF81" s="25"/>
      <c r="EG81" s="25">
        <v>4.8</v>
      </c>
      <c r="EH81" s="63"/>
      <c r="EI81" s="48"/>
      <c r="EJ81" s="48"/>
    </row>
    <row r="82" spans="1:140" x14ac:dyDescent="0.25">
      <c r="A82" s="14">
        <f t="shared" si="2"/>
        <v>79</v>
      </c>
      <c r="B82" s="35">
        <f>SUM(D82:L82)</f>
        <v>9</v>
      </c>
      <c r="C82" s="35"/>
      <c r="D82" s="70"/>
      <c r="E82" s="36"/>
      <c r="F82" s="37"/>
      <c r="G82" s="38"/>
      <c r="H82" s="39"/>
      <c r="I82" s="40"/>
      <c r="J82" s="23"/>
      <c r="K82" s="23">
        <v>9</v>
      </c>
      <c r="L82" s="23"/>
      <c r="M82" s="41" t="s">
        <v>301</v>
      </c>
      <c r="N82" s="41" t="s">
        <v>302</v>
      </c>
      <c r="O82" s="23">
        <v>1971</v>
      </c>
      <c r="P82" s="42">
        <f>SUM(R82:AEG82)</f>
        <v>75.099999999999994</v>
      </c>
      <c r="Q82" s="43">
        <f>COUNTIF(R82:AEG82,"&gt;0")</f>
        <v>9</v>
      </c>
      <c r="R82" s="25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46"/>
      <c r="AQ82" s="46"/>
      <c r="AR82" s="46"/>
      <c r="AS82" s="46"/>
      <c r="AT82" s="46"/>
      <c r="AU82" s="46"/>
      <c r="AV82" s="46"/>
      <c r="AW82" s="46"/>
      <c r="AX82" s="46"/>
      <c r="AY82" s="46"/>
      <c r="AZ82" s="46"/>
      <c r="BA82" s="46"/>
      <c r="BB82" s="46"/>
      <c r="BC82" s="46">
        <v>6.5</v>
      </c>
      <c r="BD82" s="46"/>
      <c r="BE82" s="46"/>
      <c r="BF82" s="46"/>
      <c r="BG82" s="46"/>
      <c r="BH82" s="46"/>
      <c r="BI82" s="46">
        <v>9</v>
      </c>
      <c r="BJ82" s="25"/>
      <c r="BK82" s="46"/>
      <c r="BL82" s="46"/>
      <c r="BM82" s="46"/>
      <c r="BN82" s="46"/>
      <c r="BO82" s="46">
        <v>6</v>
      </c>
      <c r="BP82" s="46"/>
      <c r="BQ82" s="46"/>
      <c r="BR82" s="46"/>
      <c r="BS82" s="46"/>
      <c r="BT82" s="46"/>
      <c r="BU82" s="46"/>
      <c r="BV82" s="46"/>
      <c r="BW82" s="46">
        <v>5.3</v>
      </c>
      <c r="BX82" s="25"/>
      <c r="BY82" s="25">
        <v>6</v>
      </c>
      <c r="BZ82" s="25"/>
      <c r="CA82" s="25">
        <v>9</v>
      </c>
      <c r="CB82" s="25"/>
      <c r="CC82" s="25"/>
      <c r="CD82" s="25"/>
      <c r="CE82" s="25">
        <v>9</v>
      </c>
      <c r="CF82" s="25"/>
      <c r="CG82" s="25"/>
      <c r="CH82" s="25"/>
      <c r="CI82" s="25"/>
      <c r="CJ82" s="25">
        <v>10</v>
      </c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>
        <v>14.3</v>
      </c>
      <c r="CY82" s="25"/>
      <c r="CZ82" s="25"/>
      <c r="DA82" s="25"/>
      <c r="DB82" s="25"/>
      <c r="DC82" s="25"/>
      <c r="DD82" s="25"/>
      <c r="DE82" s="25"/>
      <c r="DF82" s="25"/>
      <c r="DG82" s="25"/>
      <c r="DH82" s="25"/>
      <c r="DI82" s="25"/>
      <c r="DJ82" s="25"/>
      <c r="DK82" s="25"/>
      <c r="DL82" s="25"/>
      <c r="DM82" s="25"/>
      <c r="DN82" s="25"/>
      <c r="DO82" s="25"/>
      <c r="DP82" s="25"/>
      <c r="DQ82" s="25"/>
      <c r="DR82" s="25"/>
      <c r="DS82" s="25"/>
      <c r="DT82" s="25"/>
      <c r="DU82" s="25"/>
      <c r="DV82" s="25"/>
      <c r="DW82" s="25"/>
      <c r="DX82" s="25"/>
      <c r="DY82" s="25"/>
      <c r="DZ82" s="25"/>
      <c r="EA82" s="25"/>
      <c r="EB82" s="25"/>
      <c r="EC82" s="25"/>
      <c r="ED82" s="25"/>
      <c r="EE82" s="25"/>
      <c r="EF82" s="25"/>
      <c r="EG82" s="25"/>
      <c r="EH82" s="25"/>
      <c r="EI82" s="46"/>
      <c r="EJ82" s="46"/>
    </row>
    <row r="83" spans="1:140" x14ac:dyDescent="0.25">
      <c r="A83" s="14">
        <f t="shared" si="2"/>
        <v>80</v>
      </c>
      <c r="B83" s="35">
        <f>SUM(D83:L83)</f>
        <v>4</v>
      </c>
      <c r="C83" s="35"/>
      <c r="D83" s="70"/>
      <c r="E83" s="36"/>
      <c r="F83" s="37"/>
      <c r="G83" s="38">
        <v>1</v>
      </c>
      <c r="H83" s="39"/>
      <c r="I83" s="40"/>
      <c r="J83" s="23"/>
      <c r="K83" s="23">
        <v>3</v>
      </c>
      <c r="L83" s="23"/>
      <c r="M83" s="41" t="s">
        <v>304</v>
      </c>
      <c r="N83" s="41" t="s">
        <v>99</v>
      </c>
      <c r="O83" s="23">
        <v>1971</v>
      </c>
      <c r="P83" s="42">
        <f>SUM(R83:AEG83)</f>
        <v>74.599999999999994</v>
      </c>
      <c r="Q83" s="43">
        <f>COUNTIF(R83:AEG83,"&gt;0")</f>
        <v>4</v>
      </c>
      <c r="R83" s="25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>
        <v>11.8</v>
      </c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38">
        <v>42.2</v>
      </c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  <c r="CR83" s="25">
        <v>6.3</v>
      </c>
      <c r="CS83" s="75"/>
      <c r="CT83" s="75"/>
      <c r="CU83" s="75"/>
      <c r="CV83" s="75"/>
      <c r="CW83" s="75"/>
      <c r="CX83" s="75">
        <v>14.3</v>
      </c>
      <c r="CY83" s="25"/>
      <c r="CZ83" s="25"/>
      <c r="DA83" s="25"/>
      <c r="DB83" s="25"/>
      <c r="DC83" s="25"/>
      <c r="DD83" s="25"/>
      <c r="DE83" s="25"/>
      <c r="DF83" s="25"/>
      <c r="DG83" s="25"/>
      <c r="DH83" s="25"/>
      <c r="DI83" s="25"/>
      <c r="DJ83" s="25"/>
      <c r="DK83" s="25"/>
      <c r="DL83" s="25"/>
      <c r="DM83" s="25"/>
      <c r="DN83" s="25"/>
      <c r="DO83" s="25"/>
      <c r="DP83" s="25"/>
      <c r="DQ83" s="25"/>
      <c r="DR83" s="25"/>
      <c r="DS83" s="25"/>
      <c r="DT83" s="25"/>
      <c r="DU83" s="25"/>
      <c r="DV83" s="25"/>
      <c r="DW83" s="25"/>
      <c r="DX83" s="25"/>
      <c r="DY83" s="25"/>
      <c r="DZ83" s="25"/>
      <c r="EA83" s="25"/>
      <c r="EB83" s="25"/>
      <c r="EC83" s="25"/>
      <c r="ED83" s="25"/>
      <c r="EE83" s="25"/>
      <c r="EF83" s="25"/>
      <c r="EG83" s="25"/>
      <c r="EH83" s="25"/>
      <c r="EI83" s="46"/>
      <c r="EJ83" s="46"/>
    </row>
    <row r="84" spans="1:140" x14ac:dyDescent="0.25">
      <c r="A84" s="14">
        <f t="shared" si="2"/>
        <v>81</v>
      </c>
      <c r="B84" s="35">
        <f>SUM(D84:L84)</f>
        <v>4</v>
      </c>
      <c r="C84" s="35"/>
      <c r="D84" s="70"/>
      <c r="E84" s="36"/>
      <c r="F84" s="37"/>
      <c r="G84" s="38"/>
      <c r="H84" s="39"/>
      <c r="I84" s="40">
        <v>3</v>
      </c>
      <c r="J84" s="23"/>
      <c r="K84" s="23">
        <v>1</v>
      </c>
      <c r="L84" s="23"/>
      <c r="M84" s="41" t="s">
        <v>51</v>
      </c>
      <c r="N84" s="41" t="s">
        <v>52</v>
      </c>
      <c r="O84" s="23">
        <v>1971</v>
      </c>
      <c r="P84" s="42">
        <f>SUM(R84:AEG84)</f>
        <v>73.300000000000011</v>
      </c>
      <c r="Q84" s="43">
        <f>COUNTIF(R84:AEG84,"&gt;0")</f>
        <v>4</v>
      </c>
      <c r="R84" s="25"/>
      <c r="S84" s="51">
        <v>21.1</v>
      </c>
      <c r="T84" s="46"/>
      <c r="U84" s="46"/>
      <c r="V84" s="46"/>
      <c r="W84" s="46"/>
      <c r="X84" s="46"/>
      <c r="Y84" s="46">
        <v>10</v>
      </c>
      <c r="Z84" s="46"/>
      <c r="AA84" s="46"/>
      <c r="AB84" s="46"/>
      <c r="AC84" s="46"/>
      <c r="AD84" s="46"/>
      <c r="AE84" s="46"/>
      <c r="AF84" s="51">
        <v>21.1</v>
      </c>
      <c r="AG84" s="46"/>
      <c r="AH84" s="46"/>
      <c r="AI84" s="46"/>
      <c r="AJ84" s="46"/>
      <c r="AK84" s="51">
        <v>21.1</v>
      </c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75"/>
      <c r="BL84" s="75"/>
      <c r="BM84" s="75"/>
      <c r="BN84" s="75"/>
      <c r="BO84" s="75"/>
      <c r="BP84" s="75"/>
      <c r="BQ84" s="75"/>
      <c r="BR84" s="75"/>
      <c r="BS84" s="75"/>
      <c r="BT84" s="75"/>
      <c r="BU84" s="75"/>
      <c r="BV84" s="75"/>
      <c r="BW84" s="75"/>
      <c r="BX84" s="75"/>
      <c r="BY84" s="75"/>
      <c r="BZ84" s="75"/>
      <c r="CA84" s="75"/>
      <c r="CB84" s="75"/>
      <c r="CC84" s="75"/>
      <c r="CD84" s="75"/>
      <c r="CE84" s="75"/>
      <c r="CF84" s="75"/>
      <c r="CG84" s="75"/>
      <c r="CH84" s="75"/>
      <c r="CI84" s="75"/>
      <c r="CJ84" s="75"/>
      <c r="CK84" s="75"/>
      <c r="CL84" s="75"/>
      <c r="CM84" s="75"/>
      <c r="CN84" s="75"/>
      <c r="CO84" s="75"/>
      <c r="CP84" s="75"/>
      <c r="CQ84" s="75"/>
      <c r="CR84" s="75"/>
      <c r="CS84" s="75"/>
      <c r="CT84" s="75"/>
      <c r="CU84" s="75"/>
      <c r="CV84" s="75"/>
      <c r="CW84" s="75"/>
      <c r="CX84" s="75"/>
      <c r="CY84" s="25"/>
      <c r="CZ84" s="25"/>
      <c r="DA84" s="25"/>
      <c r="DB84" s="25"/>
      <c r="DC84" s="25"/>
      <c r="DD84" s="25"/>
      <c r="DE84" s="25"/>
      <c r="DF84" s="25"/>
      <c r="DG84" s="25"/>
      <c r="DH84" s="25"/>
      <c r="DI84" s="25"/>
      <c r="DJ84" s="25"/>
      <c r="DK84" s="25"/>
      <c r="DL84" s="25"/>
      <c r="DM84" s="25"/>
      <c r="DN84" s="25"/>
      <c r="DO84" s="25"/>
      <c r="DP84" s="25"/>
      <c r="DQ84" s="25"/>
      <c r="DR84" s="25"/>
      <c r="DS84" s="25"/>
      <c r="DT84" s="25"/>
      <c r="DU84" s="25"/>
      <c r="DV84" s="25"/>
      <c r="DW84" s="25"/>
      <c r="DX84" s="25"/>
      <c r="DY84" s="25"/>
      <c r="DZ84" s="25"/>
      <c r="EA84" s="25"/>
      <c r="EB84" s="25"/>
      <c r="EC84" s="25"/>
      <c r="ED84" s="25"/>
      <c r="EE84" s="25"/>
      <c r="EF84" s="25"/>
      <c r="EG84" s="25"/>
      <c r="EH84" s="25"/>
      <c r="EI84" s="46"/>
      <c r="EJ84" s="46"/>
    </row>
    <row r="85" spans="1:140" x14ac:dyDescent="0.25">
      <c r="A85" s="14">
        <f t="shared" si="2"/>
        <v>82</v>
      </c>
      <c r="B85" s="35">
        <f>SUM(D85:L85)</f>
        <v>10</v>
      </c>
      <c r="C85" s="35"/>
      <c r="D85" s="83">
        <v>1</v>
      </c>
      <c r="E85" s="36"/>
      <c r="F85" s="37"/>
      <c r="G85" s="38"/>
      <c r="H85" s="39"/>
      <c r="I85" s="40">
        <v>1</v>
      </c>
      <c r="J85" s="23">
        <v>1</v>
      </c>
      <c r="K85" s="23">
        <v>5</v>
      </c>
      <c r="L85" s="23">
        <v>2</v>
      </c>
      <c r="M85" s="41" t="s">
        <v>157</v>
      </c>
      <c r="N85" s="41" t="s">
        <v>158</v>
      </c>
      <c r="O85" s="23">
        <v>1991</v>
      </c>
      <c r="P85" s="42">
        <f>SUM(R85:AEG85)</f>
        <v>71.3</v>
      </c>
      <c r="Q85" s="43">
        <f>COUNTIF(R85:AEG85,"&gt;0")</f>
        <v>10</v>
      </c>
      <c r="R85" s="44"/>
      <c r="S85" s="46"/>
      <c r="T85" s="46"/>
      <c r="U85" s="46"/>
      <c r="V85" s="46"/>
      <c r="W85" s="46"/>
      <c r="X85" s="46"/>
      <c r="Y85" s="84">
        <v>7.5</v>
      </c>
      <c r="Z85" s="46"/>
      <c r="AA85" s="46">
        <v>4.4000000000000004</v>
      </c>
      <c r="AB85" s="46"/>
      <c r="AC85" s="46"/>
      <c r="AD85" s="46"/>
      <c r="AE85" s="46"/>
      <c r="AF85" s="51">
        <v>21.1</v>
      </c>
      <c r="AG85" s="80"/>
      <c r="AH85" s="80"/>
      <c r="AI85" s="80"/>
      <c r="AJ85" s="80"/>
      <c r="AK85" s="80"/>
      <c r="AL85" s="80"/>
      <c r="AM85" s="80"/>
      <c r="AN85" s="80"/>
      <c r="AO85" s="80"/>
      <c r="AP85" s="80"/>
      <c r="AQ85" s="80"/>
      <c r="AR85" s="80"/>
      <c r="AS85" s="44"/>
      <c r="AT85" s="44"/>
      <c r="AU85" s="44"/>
      <c r="AV85" s="44"/>
      <c r="AW85" s="44"/>
      <c r="AX85" s="44"/>
      <c r="AY85" s="44"/>
      <c r="AZ85" s="44"/>
      <c r="BA85" s="44"/>
      <c r="BB85" s="44"/>
      <c r="BC85" s="44"/>
      <c r="BD85" s="44"/>
      <c r="BE85" s="44"/>
      <c r="BF85" s="44"/>
      <c r="BG85" s="44"/>
      <c r="BH85" s="44"/>
      <c r="BI85" s="44"/>
      <c r="BJ85" s="44"/>
      <c r="BK85" s="46"/>
      <c r="BL85" s="46"/>
      <c r="BM85" s="46"/>
      <c r="BN85" s="46">
        <v>5</v>
      </c>
      <c r="BO85" s="46"/>
      <c r="BP85" s="46"/>
      <c r="BQ85" s="46"/>
      <c r="BR85" s="46"/>
      <c r="BS85" s="46"/>
      <c r="BT85" s="46"/>
      <c r="BU85" s="46"/>
      <c r="BV85" s="46"/>
      <c r="BW85" s="46"/>
      <c r="BX85" s="46"/>
      <c r="BY85" s="46">
        <v>6</v>
      </c>
      <c r="BZ85" s="46"/>
      <c r="CA85" s="46"/>
      <c r="CB85" s="46"/>
      <c r="CC85" s="46">
        <v>6</v>
      </c>
      <c r="CD85" s="46">
        <v>6.3</v>
      </c>
      <c r="CE85" s="46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>
        <v>2.5</v>
      </c>
      <c r="CV85" s="25"/>
      <c r="CW85" s="25"/>
      <c r="CX85" s="25"/>
      <c r="CY85" s="25"/>
      <c r="CZ85" s="25"/>
      <c r="DA85" s="25"/>
      <c r="DB85" s="25"/>
      <c r="DC85" s="25"/>
      <c r="DD85" s="25"/>
      <c r="DE85" s="25"/>
      <c r="DF85" s="25"/>
      <c r="DG85" s="25"/>
      <c r="DH85" s="25">
        <v>2.5</v>
      </c>
      <c r="DI85" s="25"/>
      <c r="DJ85" s="25"/>
      <c r="DK85" s="25"/>
      <c r="DL85" s="25"/>
      <c r="DM85" s="25"/>
      <c r="DN85" s="25"/>
      <c r="DO85" s="25"/>
      <c r="DP85" s="25">
        <v>10</v>
      </c>
      <c r="DQ85" s="25"/>
      <c r="DR85" s="25"/>
      <c r="DS85" s="25"/>
      <c r="DT85" s="25"/>
      <c r="DU85" s="25"/>
      <c r="DV85" s="25"/>
      <c r="DW85" s="25"/>
      <c r="DX85" s="25"/>
      <c r="DY85" s="25"/>
      <c r="DZ85" s="25"/>
      <c r="EA85" s="25"/>
      <c r="EB85" s="25"/>
      <c r="EC85" s="25"/>
      <c r="ED85" s="25"/>
      <c r="EE85" s="25"/>
      <c r="EF85" s="25"/>
      <c r="EG85" s="25"/>
      <c r="EH85" s="25"/>
      <c r="EI85" s="50"/>
      <c r="EJ85" s="50"/>
    </row>
    <row r="86" spans="1:140" x14ac:dyDescent="0.25">
      <c r="A86" s="14">
        <f t="shared" si="2"/>
        <v>83</v>
      </c>
      <c r="B86" s="35">
        <f>SUM(D86:L86)</f>
        <v>14</v>
      </c>
      <c r="C86" s="35"/>
      <c r="D86" s="70"/>
      <c r="E86" s="36"/>
      <c r="F86" s="37"/>
      <c r="G86" s="38"/>
      <c r="H86" s="39"/>
      <c r="I86" s="40"/>
      <c r="J86" s="23">
        <v>3</v>
      </c>
      <c r="K86" s="23">
        <v>9</v>
      </c>
      <c r="L86" s="23">
        <v>2</v>
      </c>
      <c r="M86" s="41" t="s">
        <v>79</v>
      </c>
      <c r="N86" s="41" t="s">
        <v>80</v>
      </c>
      <c r="O86" s="23">
        <v>1959</v>
      </c>
      <c r="P86" s="42">
        <f>SUM(R86:AEG86)</f>
        <v>71.000000000000014</v>
      </c>
      <c r="Q86" s="43">
        <f>COUNTIF(R86:AEG86,"&gt;0")</f>
        <v>14</v>
      </c>
      <c r="R86" s="44"/>
      <c r="S86" s="46"/>
      <c r="T86" s="46"/>
      <c r="U86" s="46"/>
      <c r="V86" s="46"/>
      <c r="W86" s="46"/>
      <c r="X86" s="46"/>
      <c r="Y86" s="46"/>
      <c r="Z86" s="46"/>
      <c r="AA86" s="46">
        <v>4.4000000000000004</v>
      </c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>
        <v>1.5</v>
      </c>
      <c r="AV86" s="46"/>
      <c r="AW86" s="46"/>
      <c r="AX86" s="46"/>
      <c r="AY86" s="46"/>
      <c r="AZ86" s="46"/>
      <c r="BA86" s="46"/>
      <c r="BB86" s="46"/>
      <c r="BC86" s="46"/>
      <c r="BD86" s="46"/>
      <c r="BE86" s="46"/>
      <c r="BF86" s="46">
        <v>6.3</v>
      </c>
      <c r="BG86" s="44"/>
      <c r="BH86" s="44"/>
      <c r="BI86" s="44"/>
      <c r="BJ86" s="44"/>
      <c r="BK86" s="46"/>
      <c r="BL86" s="46"/>
      <c r="BM86" s="46"/>
      <c r="BN86" s="46"/>
      <c r="BO86" s="46"/>
      <c r="BP86" s="46"/>
      <c r="BQ86" s="46"/>
      <c r="BR86" s="46"/>
      <c r="BS86" s="46">
        <v>6.9</v>
      </c>
      <c r="BT86" s="46"/>
      <c r="BU86" s="46"/>
      <c r="BV86" s="46"/>
      <c r="BW86" s="46">
        <v>5.3</v>
      </c>
      <c r="BX86" s="46"/>
      <c r="BY86" s="46">
        <v>6</v>
      </c>
      <c r="BZ86" s="46">
        <v>7</v>
      </c>
      <c r="CA86" s="46"/>
      <c r="CB86" s="46"/>
      <c r="CC86" s="46">
        <v>6</v>
      </c>
      <c r="CD86" s="46">
        <v>6.3</v>
      </c>
      <c r="CE86" s="46">
        <v>9</v>
      </c>
      <c r="CF86" s="25"/>
      <c r="CG86" s="25"/>
      <c r="CH86" s="25"/>
      <c r="CI86" s="25"/>
      <c r="CJ86" s="25"/>
      <c r="CK86" s="25"/>
      <c r="CL86" s="25"/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CW86" s="25"/>
      <c r="CX86" s="25"/>
      <c r="CY86" s="25"/>
      <c r="CZ86" s="25"/>
      <c r="DA86" s="25"/>
      <c r="DB86" s="25"/>
      <c r="DC86" s="25"/>
      <c r="DD86" s="25">
        <v>1.6</v>
      </c>
      <c r="DE86" s="25"/>
      <c r="DF86" s="25"/>
      <c r="DG86" s="25"/>
      <c r="DH86" s="25">
        <v>2.5</v>
      </c>
      <c r="DI86" s="25"/>
      <c r="DJ86" s="25"/>
      <c r="DK86" s="25"/>
      <c r="DL86" s="25"/>
      <c r="DM86" s="25"/>
      <c r="DN86" s="25">
        <v>4</v>
      </c>
      <c r="DO86" s="25"/>
      <c r="DP86" s="25"/>
      <c r="DQ86" s="25"/>
      <c r="DR86" s="25"/>
      <c r="DS86" s="25"/>
      <c r="DT86" s="25"/>
      <c r="DU86" s="25"/>
      <c r="DV86" s="25">
        <v>4.2</v>
      </c>
      <c r="DW86" s="25"/>
      <c r="DX86" s="25"/>
      <c r="DY86" s="25"/>
      <c r="DZ86" s="25"/>
      <c r="EA86" s="25"/>
      <c r="EB86" s="25"/>
      <c r="EC86" s="25"/>
      <c r="ED86" s="25"/>
      <c r="EE86" s="25"/>
      <c r="EF86" s="25"/>
      <c r="EG86" s="25"/>
      <c r="EH86" s="25"/>
      <c r="EI86" s="50"/>
      <c r="EJ86" s="50"/>
    </row>
    <row r="87" spans="1:140" x14ac:dyDescent="0.25">
      <c r="A87" s="14">
        <f t="shared" si="2"/>
        <v>84</v>
      </c>
      <c r="B87" s="35">
        <f>SUM(D87:L87)</f>
        <v>3</v>
      </c>
      <c r="C87" s="35"/>
      <c r="D87" s="70"/>
      <c r="E87" s="36"/>
      <c r="F87" s="37"/>
      <c r="G87" s="38">
        <v>1</v>
      </c>
      <c r="H87" s="39"/>
      <c r="I87" s="40">
        <v>1</v>
      </c>
      <c r="J87" s="23"/>
      <c r="K87" s="23">
        <v>1</v>
      </c>
      <c r="L87" s="23"/>
      <c r="M87" s="41" t="s">
        <v>53</v>
      </c>
      <c r="N87" s="41" t="s">
        <v>55</v>
      </c>
      <c r="O87" s="23">
        <v>2002</v>
      </c>
      <c r="P87" s="42">
        <f>SUM(R87:AEG87)</f>
        <v>69.300000000000011</v>
      </c>
      <c r="Q87" s="43">
        <f>COUNTIF(R87:AEG87,"&gt;0")</f>
        <v>3</v>
      </c>
      <c r="R87" s="25"/>
      <c r="S87" s="49"/>
      <c r="T87" s="49"/>
      <c r="U87" s="49"/>
      <c r="V87" s="49"/>
      <c r="W87" s="49"/>
      <c r="X87" s="49"/>
      <c r="Y87" s="38">
        <v>42.2</v>
      </c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46"/>
      <c r="BL87" s="46"/>
      <c r="BM87" s="46"/>
      <c r="BN87" s="46"/>
      <c r="BO87" s="46"/>
      <c r="BP87" s="46"/>
      <c r="BQ87" s="46"/>
      <c r="BR87" s="46"/>
      <c r="BS87" s="46"/>
      <c r="BT87" s="46"/>
      <c r="BU87" s="46"/>
      <c r="BV87" s="46"/>
      <c r="BW87" s="46"/>
      <c r="BX87" s="46"/>
      <c r="BY87" s="46">
        <v>6</v>
      </c>
      <c r="BZ87" s="46"/>
      <c r="CA87" s="46"/>
      <c r="CB87" s="46"/>
      <c r="CC87" s="46"/>
      <c r="CD87" s="46"/>
      <c r="CE87" s="46"/>
      <c r="CF87" s="46"/>
      <c r="CG87" s="46"/>
      <c r="CH87" s="46"/>
      <c r="CI87" s="46"/>
      <c r="CJ87" s="46"/>
      <c r="CK87" s="46"/>
      <c r="CL87" s="46"/>
      <c r="CM87" s="46"/>
      <c r="CN87" s="46"/>
      <c r="CO87" s="51">
        <v>21.1</v>
      </c>
      <c r="CP87" s="25"/>
      <c r="CQ87" s="25"/>
      <c r="CR87" s="25"/>
      <c r="CS87" s="25"/>
      <c r="CT87" s="25"/>
      <c r="CU87" s="25"/>
      <c r="CV87" s="25"/>
      <c r="CW87" s="25"/>
      <c r="CX87" s="25"/>
      <c r="CY87" s="25"/>
      <c r="CZ87" s="25"/>
      <c r="DA87" s="25"/>
      <c r="DB87" s="25"/>
      <c r="DC87" s="25"/>
      <c r="DD87" s="25"/>
      <c r="DE87" s="25"/>
      <c r="DF87" s="25"/>
      <c r="DG87" s="25"/>
      <c r="DH87" s="25"/>
      <c r="DI87" s="25"/>
      <c r="DJ87" s="25"/>
      <c r="DK87" s="25"/>
      <c r="DL87" s="25"/>
      <c r="DM87" s="25"/>
      <c r="DN87" s="25"/>
      <c r="DO87" s="25"/>
      <c r="DP87" s="25"/>
      <c r="DQ87" s="25"/>
      <c r="DR87" s="25"/>
      <c r="DS87" s="25"/>
      <c r="DT87" s="25"/>
      <c r="DU87" s="25"/>
      <c r="DV87" s="25"/>
      <c r="DW87" s="25"/>
      <c r="DX87" s="25"/>
      <c r="DY87" s="25"/>
      <c r="DZ87" s="25"/>
      <c r="EA87" s="25"/>
      <c r="EB87" s="25"/>
      <c r="EC87" s="25"/>
      <c r="ED87" s="25"/>
      <c r="EE87" s="25"/>
      <c r="EF87" s="25"/>
      <c r="EG87" s="25"/>
      <c r="EH87" s="25"/>
      <c r="EI87" s="46"/>
      <c r="EJ87" s="46"/>
    </row>
    <row r="88" spans="1:140" x14ac:dyDescent="0.25">
      <c r="A88" s="14">
        <f t="shared" si="2"/>
        <v>85</v>
      </c>
      <c r="B88" s="35">
        <f>SUM(D88:L88)</f>
        <v>13</v>
      </c>
      <c r="C88" s="35"/>
      <c r="D88" s="70"/>
      <c r="E88" s="36"/>
      <c r="F88" s="37"/>
      <c r="G88" s="38"/>
      <c r="H88" s="39"/>
      <c r="I88" s="40"/>
      <c r="J88" s="23">
        <v>4</v>
      </c>
      <c r="K88" s="23">
        <v>7</v>
      </c>
      <c r="L88" s="23">
        <v>2</v>
      </c>
      <c r="M88" s="41" t="s">
        <v>57</v>
      </c>
      <c r="N88" s="41" t="s">
        <v>58</v>
      </c>
      <c r="O88" s="23">
        <v>1959</v>
      </c>
      <c r="P88" s="42">
        <f>SUM(R88:AEG88)</f>
        <v>67.8</v>
      </c>
      <c r="Q88" s="43">
        <f>COUNTIF(R88:AEG88,"&gt;0")</f>
        <v>13</v>
      </c>
      <c r="R88" s="49"/>
      <c r="S88" s="46"/>
      <c r="T88" s="46"/>
      <c r="U88" s="46"/>
      <c r="V88" s="46"/>
      <c r="W88" s="46"/>
      <c r="X88" s="46"/>
      <c r="Y88" s="46"/>
      <c r="Z88" s="46"/>
      <c r="AA88" s="46">
        <v>4.4000000000000004</v>
      </c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>
        <v>1.6</v>
      </c>
      <c r="AN88" s="46"/>
      <c r="AO88" s="46"/>
      <c r="AP88" s="46"/>
      <c r="AQ88" s="46"/>
      <c r="AR88" s="46"/>
      <c r="AS88" s="46"/>
      <c r="AT88" s="46"/>
      <c r="AU88" s="46"/>
      <c r="AV88" s="46">
        <v>6</v>
      </c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6"/>
      <c r="BL88" s="46"/>
      <c r="BM88" s="46"/>
      <c r="BN88" s="46"/>
      <c r="BO88" s="46"/>
      <c r="BP88" s="46"/>
      <c r="BQ88" s="46"/>
      <c r="BR88" s="46"/>
      <c r="BS88" s="46">
        <v>6.9</v>
      </c>
      <c r="BT88" s="46"/>
      <c r="BU88" s="46"/>
      <c r="BV88" s="46"/>
      <c r="BW88" s="46">
        <v>5.3</v>
      </c>
      <c r="BX88" s="25"/>
      <c r="BY88" s="25"/>
      <c r="BZ88" s="25"/>
      <c r="CA88" s="25"/>
      <c r="CB88" s="25"/>
      <c r="CC88" s="25">
        <v>6</v>
      </c>
      <c r="CD88" s="25"/>
      <c r="CE88" s="25"/>
      <c r="CF88" s="25"/>
      <c r="CG88" s="25"/>
      <c r="CH88" s="25"/>
      <c r="CI88" s="25"/>
      <c r="CJ88" s="25"/>
      <c r="CK88" s="25"/>
      <c r="CL88" s="25"/>
      <c r="CM88" s="25"/>
      <c r="CN88" s="25"/>
      <c r="CO88" s="25"/>
      <c r="CP88" s="25"/>
      <c r="CQ88" s="25">
        <v>5.3</v>
      </c>
      <c r="CR88" s="25"/>
      <c r="CS88" s="25"/>
      <c r="CT88" s="25"/>
      <c r="CU88" s="25">
        <v>2.5</v>
      </c>
      <c r="CV88" s="25"/>
      <c r="CW88" s="25"/>
      <c r="CX88" s="25">
        <v>14.3</v>
      </c>
      <c r="CY88" s="25"/>
      <c r="CZ88" s="25"/>
      <c r="DA88" s="25"/>
      <c r="DB88" s="25"/>
      <c r="DC88" s="25"/>
      <c r="DD88" s="25"/>
      <c r="DE88" s="25"/>
      <c r="DF88" s="25"/>
      <c r="DG88" s="25"/>
      <c r="DH88" s="25">
        <v>2.5</v>
      </c>
      <c r="DI88" s="25"/>
      <c r="DJ88" s="25"/>
      <c r="DK88" s="25"/>
      <c r="DL88" s="25"/>
      <c r="DM88" s="25"/>
      <c r="DN88" s="25">
        <v>4</v>
      </c>
      <c r="DO88" s="25"/>
      <c r="DP88" s="25"/>
      <c r="DQ88" s="25"/>
      <c r="DR88" s="25"/>
      <c r="DS88" s="25"/>
      <c r="DT88" s="25"/>
      <c r="DU88" s="25"/>
      <c r="DV88" s="25">
        <v>4.2</v>
      </c>
      <c r="DW88" s="25"/>
      <c r="DX88" s="25">
        <v>4.8</v>
      </c>
      <c r="DY88" s="25"/>
      <c r="DZ88" s="25"/>
      <c r="EA88" s="25"/>
      <c r="EB88" s="25"/>
      <c r="EC88" s="25"/>
      <c r="ED88" s="25"/>
      <c r="EE88" s="25"/>
      <c r="EF88" s="25"/>
      <c r="EG88" s="25"/>
      <c r="EH88" s="25"/>
      <c r="EI88" s="46"/>
      <c r="EJ88" s="46"/>
    </row>
    <row r="89" spans="1:140" x14ac:dyDescent="0.25">
      <c r="A89" s="14">
        <f t="shared" si="2"/>
        <v>86</v>
      </c>
      <c r="B89" s="35">
        <f>SUM(D89:L89)</f>
        <v>4</v>
      </c>
      <c r="C89" s="35"/>
      <c r="D89" s="70"/>
      <c r="E89" s="36"/>
      <c r="F89" s="37" t="s">
        <v>12</v>
      </c>
      <c r="G89" s="38"/>
      <c r="H89" s="39"/>
      <c r="I89" s="40">
        <v>2</v>
      </c>
      <c r="J89" s="23"/>
      <c r="K89" s="23">
        <v>2</v>
      </c>
      <c r="L89" s="23"/>
      <c r="M89" s="41" t="s">
        <v>305</v>
      </c>
      <c r="N89" s="41" t="s">
        <v>194</v>
      </c>
      <c r="O89" s="23">
        <v>1964</v>
      </c>
      <c r="P89" s="42">
        <f>SUM(R89:AEG89)</f>
        <v>65.5</v>
      </c>
      <c r="Q89" s="43">
        <f>COUNTIF(R89:AEG89,"&gt;0")</f>
        <v>4</v>
      </c>
      <c r="R89" s="25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51">
        <v>21.1</v>
      </c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46"/>
      <c r="BF89" s="46"/>
      <c r="BG89" s="46"/>
      <c r="BH89" s="46"/>
      <c r="BI89" s="46">
        <v>9</v>
      </c>
      <c r="BJ89" s="25"/>
      <c r="BK89" s="67"/>
      <c r="BL89" s="67"/>
      <c r="BM89" s="67"/>
      <c r="BN89" s="67"/>
      <c r="BO89" s="67"/>
      <c r="BP89" s="67"/>
      <c r="BQ89" s="67"/>
      <c r="BR89" s="67"/>
      <c r="BS89" s="67"/>
      <c r="BT89" s="67"/>
      <c r="BU89" s="67"/>
      <c r="BV89" s="67"/>
      <c r="BW89" s="67"/>
      <c r="BX89" s="67"/>
      <c r="BY89" s="67"/>
      <c r="BZ89" s="67"/>
      <c r="CA89" s="67"/>
      <c r="CB89" s="67"/>
      <c r="CC89" s="67"/>
      <c r="CD89" s="67"/>
      <c r="CE89" s="67"/>
      <c r="CF89" s="46"/>
      <c r="CG89" s="46"/>
      <c r="CH89" s="46"/>
      <c r="CI89" s="46"/>
      <c r="CJ89" s="51">
        <v>21.1</v>
      </c>
      <c r="CK89" s="75"/>
      <c r="CL89" s="75"/>
      <c r="CM89" s="75"/>
      <c r="CN89" s="75"/>
      <c r="CO89" s="75"/>
      <c r="CP89" s="75"/>
      <c r="CQ89" s="75"/>
      <c r="CR89" s="75"/>
      <c r="CS89" s="75"/>
      <c r="CT89" s="75"/>
      <c r="CU89" s="75"/>
      <c r="CV89" s="75"/>
      <c r="CW89" s="75"/>
      <c r="CX89" s="75">
        <v>14.3</v>
      </c>
      <c r="CY89" s="25"/>
      <c r="CZ89" s="25"/>
      <c r="DA89" s="25"/>
      <c r="DB89" s="25"/>
      <c r="DC89" s="25"/>
      <c r="DD89" s="25"/>
      <c r="DE89" s="25"/>
      <c r="DF89" s="25"/>
      <c r="DG89" s="25"/>
      <c r="DH89" s="25"/>
      <c r="DI89" s="25"/>
      <c r="DJ89" s="25"/>
      <c r="DK89" s="25"/>
      <c r="DL89" s="25"/>
      <c r="DM89" s="25"/>
      <c r="DN89" s="25"/>
      <c r="DO89" s="25"/>
      <c r="DP89" s="25"/>
      <c r="DQ89" s="25"/>
      <c r="DR89" s="25"/>
      <c r="DS89" s="25"/>
      <c r="DT89" s="25"/>
      <c r="DU89" s="25"/>
      <c r="DV89" s="25"/>
      <c r="DW89" s="25"/>
      <c r="DX89" s="25"/>
      <c r="DY89" s="25"/>
      <c r="DZ89" s="25"/>
      <c r="EA89" s="25"/>
      <c r="EB89" s="25"/>
      <c r="EC89" s="25"/>
      <c r="ED89" s="25"/>
      <c r="EE89" s="25"/>
      <c r="EF89" s="25"/>
      <c r="EG89" s="25"/>
      <c r="EH89" s="25"/>
      <c r="EI89" s="46"/>
      <c r="EJ89" s="46"/>
    </row>
    <row r="90" spans="1:140" x14ac:dyDescent="0.25">
      <c r="A90" s="14">
        <f t="shared" si="2"/>
        <v>87</v>
      </c>
      <c r="B90" s="35">
        <f>SUM(D90:L90)</f>
        <v>2</v>
      </c>
      <c r="C90" s="35"/>
      <c r="D90" s="70"/>
      <c r="E90" s="36"/>
      <c r="F90" s="37"/>
      <c r="G90" s="38">
        <v>1</v>
      </c>
      <c r="H90" s="39"/>
      <c r="I90" s="40">
        <v>1</v>
      </c>
      <c r="J90" s="23"/>
      <c r="K90" s="23"/>
      <c r="L90" s="23"/>
      <c r="M90" s="41" t="s">
        <v>53</v>
      </c>
      <c r="N90" s="41" t="s">
        <v>54</v>
      </c>
      <c r="O90" s="23">
        <v>1968</v>
      </c>
      <c r="P90" s="42">
        <f>SUM(R90:AEG90)</f>
        <v>63.300000000000004</v>
      </c>
      <c r="Q90" s="43">
        <f>COUNTIF(R90:AEG90,"&gt;0")</f>
        <v>2</v>
      </c>
      <c r="R90" s="25"/>
      <c r="S90" s="49"/>
      <c r="T90" s="49"/>
      <c r="U90" s="49"/>
      <c r="V90" s="49"/>
      <c r="W90" s="49"/>
      <c r="X90" s="49"/>
      <c r="Y90" s="38">
        <v>42.2</v>
      </c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46"/>
      <c r="BL90" s="46"/>
      <c r="BM90" s="46"/>
      <c r="BN90" s="46"/>
      <c r="BO90" s="46"/>
      <c r="BP90" s="46"/>
      <c r="BQ90" s="46"/>
      <c r="BR90" s="46"/>
      <c r="BS90" s="46"/>
      <c r="BT90" s="46"/>
      <c r="BU90" s="46"/>
      <c r="BV90" s="46"/>
      <c r="BW90" s="46"/>
      <c r="BX90" s="46"/>
      <c r="BY90" s="46"/>
      <c r="BZ90" s="46"/>
      <c r="CA90" s="46"/>
      <c r="CB90" s="46"/>
      <c r="CC90" s="46"/>
      <c r="CD90" s="46"/>
      <c r="CE90" s="46"/>
      <c r="CF90" s="46"/>
      <c r="CG90" s="46"/>
      <c r="CH90" s="46"/>
      <c r="CI90" s="46"/>
      <c r="CJ90" s="46"/>
      <c r="CK90" s="46"/>
      <c r="CL90" s="46"/>
      <c r="CM90" s="46"/>
      <c r="CN90" s="46"/>
      <c r="CO90" s="51">
        <v>21.1</v>
      </c>
      <c r="CP90" s="25"/>
      <c r="CQ90" s="25"/>
      <c r="CR90" s="25"/>
      <c r="CS90" s="25"/>
      <c r="CT90" s="25"/>
      <c r="CU90" s="25"/>
      <c r="CV90" s="25"/>
      <c r="CW90" s="25"/>
      <c r="CX90" s="25"/>
      <c r="CY90" s="25"/>
      <c r="CZ90" s="25"/>
      <c r="DA90" s="25"/>
      <c r="DB90" s="25"/>
      <c r="DC90" s="25"/>
      <c r="DD90" s="25"/>
      <c r="DE90" s="25"/>
      <c r="DF90" s="25"/>
      <c r="DG90" s="25"/>
      <c r="DH90" s="25"/>
      <c r="DI90" s="25"/>
      <c r="DJ90" s="25"/>
      <c r="DK90" s="25"/>
      <c r="DL90" s="25"/>
      <c r="DM90" s="25"/>
      <c r="DN90" s="25"/>
      <c r="DO90" s="25"/>
      <c r="DP90" s="25"/>
      <c r="DQ90" s="25"/>
      <c r="DR90" s="25"/>
      <c r="DS90" s="25"/>
      <c r="DT90" s="25"/>
      <c r="DU90" s="25"/>
      <c r="DV90" s="25"/>
      <c r="DW90" s="25"/>
      <c r="DX90" s="25"/>
      <c r="DY90" s="25"/>
      <c r="DZ90" s="25"/>
      <c r="EA90" s="25"/>
      <c r="EB90" s="25"/>
      <c r="EC90" s="25"/>
      <c r="ED90" s="25"/>
      <c r="EE90" s="25"/>
      <c r="EF90" s="25"/>
      <c r="EG90" s="25"/>
      <c r="EH90" s="25"/>
      <c r="EI90" s="46"/>
      <c r="EJ90" s="46"/>
    </row>
    <row r="91" spans="1:140" x14ac:dyDescent="0.25">
      <c r="A91" s="14">
        <f t="shared" si="2"/>
        <v>88</v>
      </c>
      <c r="B91" s="35">
        <f>SUM(D91:L91)</f>
        <v>3</v>
      </c>
      <c r="C91" s="35"/>
      <c r="D91" s="70"/>
      <c r="E91" s="36"/>
      <c r="F91" s="37"/>
      <c r="G91" s="38"/>
      <c r="H91" s="39"/>
      <c r="I91" s="40">
        <v>3</v>
      </c>
      <c r="J91" s="23"/>
      <c r="K91" s="23"/>
      <c r="L91" s="23"/>
      <c r="M91" s="41" t="s">
        <v>269</v>
      </c>
      <c r="N91" s="41" t="s">
        <v>62</v>
      </c>
      <c r="O91" s="23">
        <v>1984</v>
      </c>
      <c r="P91" s="42">
        <f>SUM(R91:AEG91)</f>
        <v>63.300000000000004</v>
      </c>
      <c r="Q91" s="43">
        <f>COUNTIF(R91:AEG91,"&gt;0")</f>
        <v>3</v>
      </c>
      <c r="R91" s="47"/>
      <c r="S91" s="79"/>
      <c r="T91" s="79"/>
      <c r="U91" s="79"/>
      <c r="V91" s="79"/>
      <c r="W91" s="79"/>
      <c r="X91" s="79"/>
      <c r="Y91" s="79"/>
      <c r="Z91" s="79"/>
      <c r="AA91" s="79"/>
      <c r="AB91" s="79"/>
      <c r="AC91" s="79"/>
      <c r="AD91" s="79"/>
      <c r="AE91" s="79"/>
      <c r="AF91" s="79"/>
      <c r="AG91" s="79"/>
      <c r="AH91" s="79"/>
      <c r="AI91" s="79"/>
      <c r="AJ91" s="79"/>
      <c r="AK91" s="79"/>
      <c r="AL91" s="79"/>
      <c r="AM91" s="79"/>
      <c r="AN91" s="79"/>
      <c r="AO91" s="79"/>
      <c r="AP91" s="79"/>
      <c r="AQ91" s="79"/>
      <c r="AR91" s="79"/>
      <c r="AS91" s="47"/>
      <c r="AT91" s="47"/>
      <c r="AU91" s="47"/>
      <c r="AV91" s="47"/>
      <c r="AW91" s="47"/>
      <c r="AX91" s="47"/>
      <c r="AY91" s="47"/>
      <c r="AZ91" s="47"/>
      <c r="BA91" s="47"/>
      <c r="BB91" s="47"/>
      <c r="BC91" s="47"/>
      <c r="BD91" s="47"/>
      <c r="BE91" s="47"/>
      <c r="BF91" s="47"/>
      <c r="BG91" s="47"/>
      <c r="BH91" s="47"/>
      <c r="BI91" s="47"/>
      <c r="BJ91" s="47"/>
      <c r="BK91" s="46"/>
      <c r="BL91" s="46"/>
      <c r="BM91" s="46"/>
      <c r="BN91" s="46"/>
      <c r="BO91" s="46"/>
      <c r="BP91" s="46"/>
      <c r="BQ91" s="46"/>
      <c r="BR91" s="46"/>
      <c r="BS91" s="46"/>
      <c r="BT91" s="46"/>
      <c r="BU91" s="46"/>
      <c r="BV91" s="46"/>
      <c r="BW91" s="46"/>
      <c r="BX91" s="46"/>
      <c r="BY91" s="46"/>
      <c r="BZ91" s="46"/>
      <c r="CA91" s="46"/>
      <c r="CB91" s="46"/>
      <c r="CC91" s="46"/>
      <c r="CD91" s="46"/>
      <c r="CE91" s="46"/>
      <c r="CF91" s="46"/>
      <c r="CG91" s="46"/>
      <c r="CH91" s="46"/>
      <c r="CI91" s="46"/>
      <c r="CJ91" s="46"/>
      <c r="CK91" s="46"/>
      <c r="CL91" s="46"/>
      <c r="CM91" s="46"/>
      <c r="CN91" s="46"/>
      <c r="CO91" s="46"/>
      <c r="CP91" s="46"/>
      <c r="CQ91" s="46"/>
      <c r="CR91" s="46"/>
      <c r="CS91" s="46"/>
      <c r="CT91" s="46"/>
      <c r="CU91" s="46"/>
      <c r="CV91" s="46"/>
      <c r="CW91" s="46"/>
      <c r="CX91" s="46"/>
      <c r="CY91" s="46"/>
      <c r="CZ91" s="46"/>
      <c r="DA91" s="46"/>
      <c r="DB91" s="46"/>
      <c r="DC91" s="51">
        <v>21.1</v>
      </c>
      <c r="DD91" s="46"/>
      <c r="DE91" s="46"/>
      <c r="DF91" s="46"/>
      <c r="DG91" s="46"/>
      <c r="DH91" s="46"/>
      <c r="DI91" s="46"/>
      <c r="DJ91" s="51">
        <v>21.1</v>
      </c>
      <c r="DK91" s="46"/>
      <c r="DL91" s="46"/>
      <c r="DM91" s="46"/>
      <c r="DN91" s="46"/>
      <c r="DO91" s="46"/>
      <c r="DP91" s="46"/>
      <c r="DQ91" s="51">
        <v>21.1</v>
      </c>
      <c r="DR91" s="25"/>
      <c r="DS91" s="25"/>
      <c r="DT91" s="25"/>
      <c r="DU91" s="25"/>
      <c r="DV91" s="25"/>
      <c r="DW91" s="25"/>
      <c r="DX91" s="25"/>
      <c r="DY91" s="25"/>
      <c r="DZ91" s="25"/>
      <c r="EA91" s="25"/>
      <c r="EB91" s="25"/>
      <c r="EC91" s="25"/>
      <c r="ED91" s="25"/>
      <c r="EE91" s="25"/>
      <c r="EF91" s="25"/>
      <c r="EG91" s="25"/>
      <c r="EH91" s="25"/>
      <c r="EI91" s="46"/>
      <c r="EJ91" s="46"/>
    </row>
    <row r="92" spans="1:140" x14ac:dyDescent="0.25">
      <c r="A92" s="14">
        <f t="shared" si="2"/>
        <v>89</v>
      </c>
      <c r="B92" s="35">
        <f>SUM(D92:L92)</f>
        <v>2</v>
      </c>
      <c r="C92" s="35"/>
      <c r="D92" s="70"/>
      <c r="E92" s="36"/>
      <c r="F92" s="37"/>
      <c r="G92" s="38">
        <v>1</v>
      </c>
      <c r="H92" s="39"/>
      <c r="I92" s="40">
        <v>1</v>
      </c>
      <c r="J92" s="23"/>
      <c r="K92" s="23"/>
      <c r="L92" s="23"/>
      <c r="M92" s="41" t="s">
        <v>211</v>
      </c>
      <c r="N92" s="41" t="s">
        <v>212</v>
      </c>
      <c r="O92" s="23">
        <v>1974</v>
      </c>
      <c r="P92" s="42">
        <f>SUM(R92:AEG92)</f>
        <v>63.300000000000004</v>
      </c>
      <c r="Q92" s="43">
        <f>COUNTIF(R92:AEG92,"&gt;0")</f>
        <v>2</v>
      </c>
      <c r="R92" s="47"/>
      <c r="S92" s="49"/>
      <c r="T92" s="49"/>
      <c r="U92" s="49"/>
      <c r="V92" s="49"/>
      <c r="W92" s="49"/>
      <c r="X92" s="49"/>
      <c r="Y92" s="38">
        <v>42.2</v>
      </c>
      <c r="Z92" s="79"/>
      <c r="AA92" s="79"/>
      <c r="AB92" s="79"/>
      <c r="AC92" s="79"/>
      <c r="AD92" s="79"/>
      <c r="AE92" s="79"/>
      <c r="AF92" s="79"/>
      <c r="AG92" s="79"/>
      <c r="AH92" s="79"/>
      <c r="AI92" s="79"/>
      <c r="AJ92" s="79"/>
      <c r="AK92" s="79"/>
      <c r="AL92" s="79"/>
      <c r="AM92" s="79"/>
      <c r="AN92" s="79"/>
      <c r="AO92" s="79"/>
      <c r="AP92" s="79"/>
      <c r="AQ92" s="79"/>
      <c r="AR92" s="79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6"/>
      <c r="BL92" s="46"/>
      <c r="BM92" s="46"/>
      <c r="BN92" s="46"/>
      <c r="BO92" s="46"/>
      <c r="BP92" s="46"/>
      <c r="BQ92" s="46"/>
      <c r="BR92" s="46"/>
      <c r="BS92" s="46"/>
      <c r="BT92" s="46"/>
      <c r="BU92" s="46"/>
      <c r="BV92" s="46"/>
      <c r="BW92" s="46"/>
      <c r="BX92" s="46"/>
      <c r="BY92" s="46"/>
      <c r="BZ92" s="46"/>
      <c r="CA92" s="46"/>
      <c r="CB92" s="46"/>
      <c r="CC92" s="46"/>
      <c r="CD92" s="46"/>
      <c r="CE92" s="46"/>
      <c r="CF92" s="46"/>
      <c r="CG92" s="46"/>
      <c r="CH92" s="46"/>
      <c r="CI92" s="46"/>
      <c r="CJ92" s="46"/>
      <c r="CK92" s="46"/>
      <c r="CL92" s="46"/>
      <c r="CM92" s="46"/>
      <c r="CN92" s="46"/>
      <c r="CO92" s="51">
        <v>21.1</v>
      </c>
      <c r="CP92" s="63"/>
      <c r="CQ92" s="63"/>
      <c r="CR92" s="63"/>
      <c r="CS92" s="63"/>
      <c r="CT92" s="63"/>
      <c r="CU92" s="63"/>
      <c r="CV92" s="63"/>
      <c r="CW92" s="63"/>
      <c r="CX92" s="63"/>
      <c r="CY92" s="63"/>
      <c r="CZ92" s="63"/>
      <c r="DA92" s="63"/>
      <c r="DB92" s="63"/>
      <c r="DC92" s="63"/>
      <c r="DD92" s="63"/>
      <c r="DE92" s="63"/>
      <c r="DF92" s="63"/>
      <c r="DG92" s="63"/>
      <c r="DH92" s="63"/>
      <c r="DI92" s="63"/>
      <c r="DJ92" s="63"/>
      <c r="DK92" s="63"/>
      <c r="DL92" s="63"/>
      <c r="DM92" s="63"/>
      <c r="DN92" s="63"/>
      <c r="DO92" s="63"/>
      <c r="DP92" s="63"/>
      <c r="DQ92" s="63"/>
      <c r="DR92" s="63"/>
      <c r="DS92" s="63"/>
      <c r="DT92" s="63"/>
      <c r="DU92" s="63"/>
      <c r="DV92" s="63"/>
      <c r="DW92" s="63"/>
      <c r="DX92" s="63"/>
      <c r="DY92" s="63"/>
      <c r="DZ92" s="63"/>
      <c r="EA92" s="63"/>
      <c r="EB92" s="63"/>
      <c r="EC92" s="63"/>
      <c r="ED92" s="63"/>
      <c r="EE92" s="63"/>
      <c r="EF92" s="63"/>
      <c r="EG92" s="63"/>
      <c r="EH92" s="63"/>
      <c r="EI92" s="48"/>
      <c r="EJ92" s="48"/>
    </row>
    <row r="93" spans="1:140" x14ac:dyDescent="0.25">
      <c r="A93" s="14">
        <f t="shared" si="2"/>
        <v>90</v>
      </c>
      <c r="B93" s="35">
        <f>SUM(D93:L93)</f>
        <v>5</v>
      </c>
      <c r="C93" s="35"/>
      <c r="D93" s="70"/>
      <c r="E93" s="36"/>
      <c r="F93" s="37"/>
      <c r="G93" s="38"/>
      <c r="H93" s="39"/>
      <c r="I93" s="40">
        <v>1</v>
      </c>
      <c r="J93" s="23"/>
      <c r="K93" s="23">
        <v>4</v>
      </c>
      <c r="L93" s="23"/>
      <c r="M93" s="41" t="s">
        <v>113</v>
      </c>
      <c r="N93" s="41" t="s">
        <v>114</v>
      </c>
      <c r="O93" s="23">
        <v>1973</v>
      </c>
      <c r="P93" s="42">
        <f>SUM(R93:AEG93)</f>
        <v>62.900000000000006</v>
      </c>
      <c r="Q93" s="43">
        <f>COUNTIF(R93:AEG93,"&gt;0")</f>
        <v>5</v>
      </c>
      <c r="R93" s="49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51">
        <v>21.1</v>
      </c>
      <c r="AG93" s="46"/>
      <c r="AH93" s="46"/>
      <c r="AI93" s="46"/>
      <c r="AJ93" s="46"/>
      <c r="AK93" s="46"/>
      <c r="AL93" s="46">
        <v>11.5</v>
      </c>
      <c r="AM93" s="46"/>
      <c r="AN93" s="46"/>
      <c r="AO93" s="46"/>
      <c r="AP93" s="46"/>
      <c r="AQ93" s="46"/>
      <c r="AR93" s="46"/>
      <c r="AS93" s="46"/>
      <c r="AT93" s="46"/>
      <c r="AU93" s="46"/>
      <c r="AV93" s="46">
        <v>6</v>
      </c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5"/>
      <c r="CO93" s="25"/>
      <c r="CP93" s="25"/>
      <c r="CQ93" s="25"/>
      <c r="CR93" s="25"/>
      <c r="CS93" s="25"/>
      <c r="CT93" s="25"/>
      <c r="CU93" s="25"/>
      <c r="CV93" s="25"/>
      <c r="CW93" s="25"/>
      <c r="CX93" s="25">
        <v>14.3</v>
      </c>
      <c r="CY93" s="25"/>
      <c r="CZ93" s="25"/>
      <c r="DA93" s="25"/>
      <c r="DB93" s="25"/>
      <c r="DC93" s="25"/>
      <c r="DD93" s="25"/>
      <c r="DE93" s="25"/>
      <c r="DF93" s="25"/>
      <c r="DG93" s="25"/>
      <c r="DH93" s="25"/>
      <c r="DI93" s="25"/>
      <c r="DJ93" s="25"/>
      <c r="DK93" s="25"/>
      <c r="DL93" s="25"/>
      <c r="DM93" s="25"/>
      <c r="DN93" s="25"/>
      <c r="DO93" s="25"/>
      <c r="DP93" s="25">
        <v>10</v>
      </c>
      <c r="DQ93" s="63"/>
      <c r="DR93" s="63"/>
      <c r="DS93" s="63"/>
      <c r="DT93" s="63"/>
      <c r="DU93" s="63"/>
      <c r="DV93" s="63"/>
      <c r="DW93" s="63"/>
      <c r="DX93" s="63"/>
      <c r="DY93" s="63"/>
      <c r="DZ93" s="63"/>
      <c r="EA93" s="63"/>
      <c r="EB93" s="63"/>
      <c r="EC93" s="63"/>
      <c r="ED93" s="63"/>
      <c r="EE93" s="63"/>
      <c r="EF93" s="63"/>
      <c r="EG93" s="63"/>
      <c r="EH93" s="63"/>
      <c r="EI93" s="48"/>
      <c r="EJ93" s="48"/>
    </row>
    <row r="94" spans="1:140" x14ac:dyDescent="0.25">
      <c r="A94" s="14">
        <f t="shared" si="2"/>
        <v>91</v>
      </c>
      <c r="B94" s="35">
        <f>SUM(D94:L94)</f>
        <v>5</v>
      </c>
      <c r="C94" s="35"/>
      <c r="D94" s="70"/>
      <c r="E94" s="36"/>
      <c r="F94" s="37"/>
      <c r="G94" s="38"/>
      <c r="H94" s="39"/>
      <c r="I94" s="40">
        <v>1</v>
      </c>
      <c r="J94" s="23"/>
      <c r="K94" s="23">
        <v>4</v>
      </c>
      <c r="L94" s="23"/>
      <c r="M94" s="41" t="s">
        <v>202</v>
      </c>
      <c r="N94" s="41" t="s">
        <v>50</v>
      </c>
      <c r="O94" s="23">
        <v>1974</v>
      </c>
      <c r="P94" s="42">
        <f>SUM(R94:AEG94)</f>
        <v>62.900000000000006</v>
      </c>
      <c r="Q94" s="43">
        <f>COUNTIF(R94:AEG94,"&gt;0")</f>
        <v>5</v>
      </c>
      <c r="R94" s="47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51">
        <v>21.1</v>
      </c>
      <c r="AG94" s="46"/>
      <c r="AH94" s="46"/>
      <c r="AI94" s="46"/>
      <c r="AJ94" s="46"/>
      <c r="AK94" s="46"/>
      <c r="AL94" s="46">
        <v>11.5</v>
      </c>
      <c r="AM94" s="46"/>
      <c r="AN94" s="46"/>
      <c r="AO94" s="46"/>
      <c r="AP94" s="46"/>
      <c r="AQ94" s="46"/>
      <c r="AR94" s="46"/>
      <c r="AS94" s="46"/>
      <c r="AT94" s="46"/>
      <c r="AU94" s="46"/>
      <c r="AV94" s="46">
        <v>6</v>
      </c>
      <c r="AW94" s="47"/>
      <c r="AX94" s="47"/>
      <c r="AY94" s="47"/>
      <c r="AZ94" s="47"/>
      <c r="BA94" s="47"/>
      <c r="BB94" s="47"/>
      <c r="BC94" s="47"/>
      <c r="BD94" s="47"/>
      <c r="BE94" s="47"/>
      <c r="BF94" s="47"/>
      <c r="BG94" s="47"/>
      <c r="BH94" s="47"/>
      <c r="BI94" s="47"/>
      <c r="BJ94" s="47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>
        <v>14.3</v>
      </c>
      <c r="CY94" s="25"/>
      <c r="CZ94" s="25"/>
      <c r="DA94" s="25"/>
      <c r="DB94" s="25"/>
      <c r="DC94" s="25"/>
      <c r="DD94" s="25"/>
      <c r="DE94" s="25"/>
      <c r="DF94" s="25"/>
      <c r="DG94" s="25"/>
      <c r="DH94" s="25"/>
      <c r="DI94" s="25"/>
      <c r="DJ94" s="25"/>
      <c r="DK94" s="25"/>
      <c r="DL94" s="25"/>
      <c r="DM94" s="25"/>
      <c r="DN94" s="25"/>
      <c r="DO94" s="25"/>
      <c r="DP94" s="25">
        <v>10</v>
      </c>
      <c r="DQ94" s="25"/>
      <c r="DR94" s="25"/>
      <c r="DS94" s="25"/>
      <c r="DT94" s="25"/>
      <c r="DU94" s="25"/>
      <c r="DV94" s="25"/>
      <c r="DW94" s="25"/>
      <c r="DX94" s="25"/>
      <c r="DY94" s="25"/>
      <c r="DZ94" s="25"/>
      <c r="EA94" s="25"/>
      <c r="EB94" s="25"/>
      <c r="EC94" s="25"/>
      <c r="ED94" s="25"/>
      <c r="EE94" s="25"/>
      <c r="EF94" s="25"/>
      <c r="EG94" s="25"/>
      <c r="EH94" s="25"/>
      <c r="EI94" s="46"/>
      <c r="EJ94" s="46"/>
    </row>
    <row r="95" spans="1:140" x14ac:dyDescent="0.25">
      <c r="A95" s="14">
        <f t="shared" si="2"/>
        <v>92</v>
      </c>
      <c r="B95" s="35">
        <f>SUM(D95:L95)</f>
        <v>6</v>
      </c>
      <c r="C95" s="35"/>
      <c r="D95" s="70"/>
      <c r="E95" s="36"/>
      <c r="F95" s="37"/>
      <c r="G95" s="38"/>
      <c r="H95" s="39"/>
      <c r="I95" s="40">
        <v>1</v>
      </c>
      <c r="J95" s="23"/>
      <c r="K95" s="23">
        <v>5</v>
      </c>
      <c r="L95" s="23"/>
      <c r="M95" s="41" t="s">
        <v>306</v>
      </c>
      <c r="N95" s="41" t="s">
        <v>92</v>
      </c>
      <c r="O95" s="23">
        <v>1966</v>
      </c>
      <c r="P95" s="42">
        <f>SUM(R95:AEG95)</f>
        <v>62.7</v>
      </c>
      <c r="Q95" s="43">
        <f>COUNTIF(R95:AEG95,"&gt;0")</f>
        <v>6</v>
      </c>
      <c r="R95" s="25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51">
        <v>21.1</v>
      </c>
      <c r="AG95" s="46"/>
      <c r="AH95" s="46"/>
      <c r="AI95" s="46"/>
      <c r="AJ95" s="46"/>
      <c r="AK95" s="46"/>
      <c r="AL95" s="46"/>
      <c r="AM95" s="46"/>
      <c r="AN95" s="46"/>
      <c r="AO95" s="46"/>
      <c r="AP95" s="46"/>
      <c r="AQ95" s="46"/>
      <c r="AR95" s="46"/>
      <c r="AS95" s="46"/>
      <c r="AT95" s="46"/>
      <c r="AU95" s="46"/>
      <c r="AV95" s="46">
        <v>6</v>
      </c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46"/>
      <c r="BL95" s="46"/>
      <c r="BM95" s="46"/>
      <c r="BN95" s="46"/>
      <c r="BO95" s="46"/>
      <c r="BP95" s="46"/>
      <c r="BQ95" s="46"/>
      <c r="BR95" s="46"/>
      <c r="BS95" s="46"/>
      <c r="BT95" s="46"/>
      <c r="BU95" s="46"/>
      <c r="BV95" s="46"/>
      <c r="BW95" s="46">
        <v>5.3</v>
      </c>
      <c r="BX95" s="75"/>
      <c r="BY95" s="75">
        <v>6</v>
      </c>
      <c r="BZ95" s="75"/>
      <c r="CA95" s="75"/>
      <c r="CB95" s="75"/>
      <c r="CC95" s="75"/>
      <c r="CD95" s="75"/>
      <c r="CE95" s="75"/>
      <c r="CF95" s="75"/>
      <c r="CG95" s="75"/>
      <c r="CH95" s="75"/>
      <c r="CI95" s="75"/>
      <c r="CJ95" s="75">
        <v>10</v>
      </c>
      <c r="CK95" s="75"/>
      <c r="CL95" s="75"/>
      <c r="CM95" s="75"/>
      <c r="CN95" s="75"/>
      <c r="CO95" s="75"/>
      <c r="CP95" s="75"/>
      <c r="CQ95" s="75"/>
      <c r="CR95" s="75"/>
      <c r="CS95" s="75"/>
      <c r="CT95" s="75"/>
      <c r="CU95" s="75"/>
      <c r="CV95" s="75"/>
      <c r="CW95" s="75"/>
      <c r="CX95" s="75">
        <v>14.3</v>
      </c>
      <c r="CY95" s="25"/>
      <c r="CZ95" s="25"/>
      <c r="DA95" s="25"/>
      <c r="DB95" s="25"/>
      <c r="DC95" s="25"/>
      <c r="DD95" s="25"/>
      <c r="DE95" s="25"/>
      <c r="DF95" s="25"/>
      <c r="DG95" s="25"/>
      <c r="DH95" s="25"/>
      <c r="DI95" s="25"/>
      <c r="DJ95" s="25"/>
      <c r="DK95" s="25"/>
      <c r="DL95" s="25"/>
      <c r="DM95" s="25"/>
      <c r="DN95" s="25"/>
      <c r="DO95" s="25"/>
      <c r="DP95" s="25"/>
      <c r="DQ95" s="25"/>
      <c r="DR95" s="25"/>
      <c r="DS95" s="25"/>
      <c r="DT95" s="25"/>
      <c r="DU95" s="25"/>
      <c r="DV95" s="25"/>
      <c r="DW95" s="25"/>
      <c r="DX95" s="25"/>
      <c r="DY95" s="25"/>
      <c r="DZ95" s="25"/>
      <c r="EA95" s="25"/>
      <c r="EB95" s="25"/>
      <c r="EC95" s="25"/>
      <c r="ED95" s="25"/>
      <c r="EE95" s="25"/>
      <c r="EF95" s="25"/>
      <c r="EG95" s="25"/>
      <c r="EH95" s="25"/>
      <c r="EI95" s="46"/>
      <c r="EJ95" s="46"/>
    </row>
    <row r="96" spans="1:140" x14ac:dyDescent="0.25">
      <c r="A96" s="14">
        <f t="shared" si="2"/>
        <v>93</v>
      </c>
      <c r="B96" s="35">
        <f>SUM(D96:L96)</f>
        <v>11</v>
      </c>
      <c r="C96" s="35"/>
      <c r="D96" s="70"/>
      <c r="E96" s="36"/>
      <c r="F96" s="37"/>
      <c r="G96" s="38"/>
      <c r="H96" s="39"/>
      <c r="I96" s="40"/>
      <c r="J96" s="23">
        <v>1</v>
      </c>
      <c r="K96" s="23">
        <v>10</v>
      </c>
      <c r="L96" s="23"/>
      <c r="M96" s="41" t="s">
        <v>93</v>
      </c>
      <c r="N96" s="41" t="s">
        <v>94</v>
      </c>
      <c r="O96" s="23">
        <v>1958</v>
      </c>
      <c r="P96" s="42">
        <f>SUM(R96:AEG96)</f>
        <v>62.699999999999996</v>
      </c>
      <c r="Q96" s="43">
        <f>COUNTIF(R96:AEG96,"&gt;0")</f>
        <v>11</v>
      </c>
      <c r="R96" s="25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>
        <v>8.1</v>
      </c>
      <c r="AH96" s="46"/>
      <c r="AI96" s="46"/>
      <c r="AJ96" s="46"/>
      <c r="AK96" s="46"/>
      <c r="AL96" s="46"/>
      <c r="AM96" s="46"/>
      <c r="AN96" s="46"/>
      <c r="AO96" s="46"/>
      <c r="AP96" s="46"/>
      <c r="AQ96" s="46"/>
      <c r="AR96" s="46"/>
      <c r="AS96" s="46">
        <v>6</v>
      </c>
      <c r="AT96" s="46"/>
      <c r="AU96" s="46"/>
      <c r="AV96" s="46"/>
      <c r="AW96" s="46"/>
      <c r="AX96" s="46"/>
      <c r="AY96" s="46"/>
      <c r="AZ96" s="46">
        <v>5.8</v>
      </c>
      <c r="BA96" s="46"/>
      <c r="BB96" s="46"/>
      <c r="BC96" s="46">
        <v>6.5</v>
      </c>
      <c r="BD96" s="25"/>
      <c r="BE96" s="25"/>
      <c r="BF96" s="25"/>
      <c r="BG96" s="25"/>
      <c r="BH96" s="25"/>
      <c r="BI96" s="25"/>
      <c r="BJ96" s="25"/>
      <c r="BK96" s="46"/>
      <c r="BL96" s="46">
        <v>3</v>
      </c>
      <c r="BM96" s="46"/>
      <c r="BN96" s="46"/>
      <c r="BO96" s="46"/>
      <c r="BP96" s="46"/>
      <c r="BQ96" s="46"/>
      <c r="BR96" s="46"/>
      <c r="BS96" s="46">
        <v>6.9</v>
      </c>
      <c r="BT96" s="46"/>
      <c r="BU96" s="46"/>
      <c r="BV96" s="46"/>
      <c r="BW96" s="46"/>
      <c r="BX96" s="46"/>
      <c r="BY96" s="46"/>
      <c r="BZ96" s="46"/>
      <c r="CA96" s="46"/>
      <c r="CB96" s="46"/>
      <c r="CC96" s="46"/>
      <c r="CD96" s="46"/>
      <c r="CE96" s="46"/>
      <c r="CF96" s="46">
        <v>7.5</v>
      </c>
      <c r="CG96" s="25"/>
      <c r="CH96" s="25"/>
      <c r="CI96" s="25"/>
      <c r="CJ96" s="25"/>
      <c r="CK96" s="25"/>
      <c r="CL96" s="25">
        <v>1.6</v>
      </c>
      <c r="CM96" s="25"/>
      <c r="CN96" s="25"/>
      <c r="CO96" s="25"/>
      <c r="CP96" s="25"/>
      <c r="CQ96" s="25"/>
      <c r="CR96" s="25"/>
      <c r="CS96" s="25"/>
      <c r="CT96" s="25"/>
      <c r="CU96" s="25"/>
      <c r="CV96" s="25"/>
      <c r="CW96" s="25"/>
      <c r="CX96" s="25"/>
      <c r="CY96" s="25"/>
      <c r="CZ96" s="25"/>
      <c r="DA96" s="25">
        <v>7.5</v>
      </c>
      <c r="DB96" s="25"/>
      <c r="DC96" s="25"/>
      <c r="DD96" s="25"/>
      <c r="DE96" s="25"/>
      <c r="DF96" s="25"/>
      <c r="DG96" s="25"/>
      <c r="DH96" s="25"/>
      <c r="DI96" s="25"/>
      <c r="DJ96" s="25"/>
      <c r="DK96" s="25">
        <v>5</v>
      </c>
      <c r="DL96" s="25"/>
      <c r="DM96" s="25"/>
      <c r="DN96" s="25"/>
      <c r="DO96" s="25"/>
      <c r="DP96" s="25"/>
      <c r="DQ96" s="25"/>
      <c r="DR96" s="25"/>
      <c r="DS96" s="25"/>
      <c r="DT96" s="25"/>
      <c r="DU96" s="25"/>
      <c r="DV96" s="25"/>
      <c r="DW96" s="25"/>
      <c r="DX96" s="25">
        <v>4.8</v>
      </c>
      <c r="DY96" s="25"/>
      <c r="DZ96" s="25"/>
      <c r="EA96" s="25"/>
      <c r="EB96" s="25"/>
      <c r="EC96" s="25"/>
      <c r="ED96" s="25"/>
      <c r="EE96" s="25"/>
      <c r="EF96" s="25"/>
      <c r="EG96" s="25"/>
      <c r="EH96" s="25"/>
      <c r="EI96" s="50"/>
      <c r="EJ96" s="50"/>
    </row>
    <row r="97" spans="1:140" x14ac:dyDescent="0.25">
      <c r="A97" s="14">
        <f t="shared" si="2"/>
        <v>94</v>
      </c>
      <c r="B97" s="35">
        <f>SUM(D97:L97)</f>
        <v>2</v>
      </c>
      <c r="C97" s="35"/>
      <c r="D97" s="70"/>
      <c r="E97" s="36"/>
      <c r="F97" s="37">
        <v>1</v>
      </c>
      <c r="G97" s="38"/>
      <c r="H97" s="39"/>
      <c r="I97" s="40"/>
      <c r="J97" s="23"/>
      <c r="K97" s="23">
        <v>1</v>
      </c>
      <c r="L97" s="23"/>
      <c r="M97" s="41" t="s">
        <v>378</v>
      </c>
      <c r="N97" s="41" t="s">
        <v>50</v>
      </c>
      <c r="O97" s="23">
        <v>1965</v>
      </c>
      <c r="P97" s="42">
        <f>SUM(R97:AEG97)</f>
        <v>61.5</v>
      </c>
      <c r="Q97" s="43">
        <f>COUNTIF(R97:AEG97,"&gt;0")</f>
        <v>2</v>
      </c>
      <c r="R97" s="25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46"/>
      <c r="AS97" s="46"/>
      <c r="AT97" s="46"/>
      <c r="AU97" s="46"/>
      <c r="AV97" s="46"/>
      <c r="AW97" s="46"/>
      <c r="AX97" s="46">
        <v>11.5</v>
      </c>
      <c r="AY97" s="25"/>
      <c r="AZ97" s="25"/>
      <c r="BA97" s="25"/>
      <c r="BB97" s="25"/>
      <c r="BC97" s="25"/>
      <c r="BD97" s="25"/>
      <c r="BE97" s="25"/>
      <c r="BF97" s="25"/>
      <c r="BG97" s="78">
        <v>50</v>
      </c>
      <c r="BH97" s="25"/>
      <c r="BI97" s="25"/>
      <c r="BJ97" s="25"/>
      <c r="BK97" s="75"/>
      <c r="BL97" s="75"/>
      <c r="BM97" s="75"/>
      <c r="BN97" s="75"/>
      <c r="BO97" s="75"/>
      <c r="BP97" s="75"/>
      <c r="BQ97" s="75"/>
      <c r="BR97" s="75"/>
      <c r="BS97" s="75"/>
      <c r="BT97" s="75"/>
      <c r="BU97" s="75"/>
      <c r="BV97" s="75"/>
      <c r="BW97" s="75"/>
      <c r="BX97" s="75"/>
      <c r="BY97" s="75"/>
      <c r="BZ97" s="75"/>
      <c r="CA97" s="75"/>
      <c r="CB97" s="75"/>
      <c r="CC97" s="75"/>
      <c r="CD97" s="75"/>
      <c r="CE97" s="75"/>
      <c r="CF97" s="75"/>
      <c r="CG97" s="75"/>
      <c r="CH97" s="75"/>
      <c r="CI97" s="75"/>
      <c r="CJ97" s="75"/>
      <c r="CK97" s="75"/>
      <c r="CL97" s="75"/>
      <c r="CM97" s="75"/>
      <c r="CN97" s="75"/>
      <c r="CO97" s="75"/>
      <c r="CP97" s="75"/>
      <c r="CQ97" s="75"/>
      <c r="CR97" s="75"/>
      <c r="CS97" s="75"/>
      <c r="CT97" s="75"/>
      <c r="CU97" s="75"/>
      <c r="CV97" s="75"/>
      <c r="CW97" s="75"/>
      <c r="CX97" s="75"/>
      <c r="CY97" s="25"/>
      <c r="CZ97" s="25"/>
      <c r="DA97" s="25"/>
      <c r="DB97" s="25"/>
      <c r="DC97" s="25"/>
      <c r="DD97" s="25"/>
      <c r="DE97" s="25"/>
      <c r="DF97" s="25"/>
      <c r="DG97" s="25"/>
      <c r="DH97" s="25"/>
      <c r="DI97" s="25"/>
      <c r="DJ97" s="25"/>
      <c r="DK97" s="25"/>
      <c r="DL97" s="25"/>
      <c r="DM97" s="25"/>
      <c r="DN97" s="25"/>
      <c r="DO97" s="25"/>
      <c r="DP97" s="25"/>
      <c r="DQ97" s="25"/>
      <c r="DR97" s="25"/>
      <c r="DS97" s="25"/>
      <c r="DT97" s="25"/>
      <c r="DU97" s="25"/>
      <c r="DV97" s="25"/>
      <c r="DW97" s="25"/>
      <c r="DX97" s="25"/>
      <c r="DY97" s="25"/>
      <c r="DZ97" s="25"/>
      <c r="EA97" s="25"/>
      <c r="EB97" s="25"/>
      <c r="EC97" s="25"/>
      <c r="ED97" s="25"/>
      <c r="EE97" s="25"/>
      <c r="EF97" s="25"/>
      <c r="EG97" s="25"/>
      <c r="EH97" s="25"/>
      <c r="EI97" s="46"/>
      <c r="EJ97" s="46"/>
    </row>
    <row r="98" spans="1:140" x14ac:dyDescent="0.25">
      <c r="A98" s="14">
        <f t="shared" si="2"/>
        <v>95</v>
      </c>
      <c r="B98" s="35">
        <f>SUM(D98:L98)</f>
        <v>10</v>
      </c>
      <c r="C98" s="35"/>
      <c r="D98" s="70"/>
      <c r="E98" s="36"/>
      <c r="F98" s="37"/>
      <c r="G98" s="38"/>
      <c r="H98" s="39"/>
      <c r="I98" s="40"/>
      <c r="J98" s="23">
        <v>4</v>
      </c>
      <c r="K98" s="23">
        <v>5</v>
      </c>
      <c r="L98" s="23">
        <v>1</v>
      </c>
      <c r="M98" s="41" t="s">
        <v>227</v>
      </c>
      <c r="N98" s="41" t="s">
        <v>228</v>
      </c>
      <c r="O98" s="23">
        <v>1964</v>
      </c>
      <c r="P98" s="42">
        <f>SUM(R98:AEG98)</f>
        <v>59.9</v>
      </c>
      <c r="Q98" s="43">
        <f>COUNTIF(R98:AEG98,"&gt;0")</f>
        <v>10</v>
      </c>
      <c r="R98" s="25"/>
      <c r="S98" s="46"/>
      <c r="T98" s="46"/>
      <c r="U98" s="46"/>
      <c r="V98" s="46"/>
      <c r="W98" s="46"/>
      <c r="X98" s="46"/>
      <c r="Y98" s="46"/>
      <c r="Z98" s="46"/>
      <c r="AA98" s="46">
        <v>4.4000000000000004</v>
      </c>
      <c r="AB98" s="46"/>
      <c r="AC98" s="46"/>
      <c r="AD98" s="46"/>
      <c r="AE98" s="46"/>
      <c r="AF98" s="46"/>
      <c r="AG98" s="46"/>
      <c r="AH98" s="46"/>
      <c r="AI98" s="46">
        <v>10</v>
      </c>
      <c r="AJ98" s="46"/>
      <c r="AK98" s="46"/>
      <c r="AL98" s="46"/>
      <c r="AM98" s="46"/>
      <c r="AN98" s="46"/>
      <c r="AO98" s="46"/>
      <c r="AP98" s="46"/>
      <c r="AQ98" s="46"/>
      <c r="AR98" s="46">
        <v>6</v>
      </c>
      <c r="AS98" s="46"/>
      <c r="AT98" s="46"/>
      <c r="AU98" s="46"/>
      <c r="AV98" s="46"/>
      <c r="AW98" s="46"/>
      <c r="AX98" s="46">
        <v>11.5</v>
      </c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25"/>
      <c r="CS98" s="25"/>
      <c r="CT98" s="25"/>
      <c r="CU98" s="25">
        <v>2.5</v>
      </c>
      <c r="CV98" s="25"/>
      <c r="CW98" s="25"/>
      <c r="CX98" s="25"/>
      <c r="CY98" s="25"/>
      <c r="CZ98" s="25"/>
      <c r="DA98" s="25"/>
      <c r="DB98" s="25"/>
      <c r="DC98" s="25"/>
      <c r="DD98" s="25"/>
      <c r="DE98" s="25"/>
      <c r="DF98" s="25"/>
      <c r="DG98" s="25"/>
      <c r="DH98" s="25">
        <v>2.5</v>
      </c>
      <c r="DI98" s="25"/>
      <c r="DJ98" s="25"/>
      <c r="DK98" s="25"/>
      <c r="DL98" s="25"/>
      <c r="DM98" s="25"/>
      <c r="DN98" s="25">
        <v>4</v>
      </c>
      <c r="DO98" s="25"/>
      <c r="DP98" s="25">
        <v>10</v>
      </c>
      <c r="DQ98" s="25"/>
      <c r="DR98" s="25"/>
      <c r="DS98" s="25"/>
      <c r="DT98" s="25"/>
      <c r="DU98" s="25"/>
      <c r="DV98" s="25">
        <v>4.2</v>
      </c>
      <c r="DW98" s="25"/>
      <c r="DX98" s="25">
        <v>4.8</v>
      </c>
      <c r="DY98" s="25"/>
      <c r="DZ98" s="25"/>
      <c r="EA98" s="25"/>
      <c r="EB98" s="25"/>
      <c r="EC98" s="25"/>
      <c r="ED98" s="25"/>
      <c r="EE98" s="25"/>
      <c r="EF98" s="25"/>
      <c r="EG98" s="25"/>
      <c r="EH98" s="25"/>
      <c r="EI98" s="50"/>
      <c r="EJ98" s="50"/>
    </row>
    <row r="99" spans="1:140" x14ac:dyDescent="0.25">
      <c r="A99" s="14">
        <f t="shared" si="2"/>
        <v>96</v>
      </c>
      <c r="B99" s="35">
        <f>SUM(D99:L99)</f>
        <v>2</v>
      </c>
      <c r="C99" s="35"/>
      <c r="D99" s="70"/>
      <c r="E99" s="36"/>
      <c r="F99" s="37"/>
      <c r="G99" s="38">
        <v>1</v>
      </c>
      <c r="H99" s="39"/>
      <c r="I99" s="40"/>
      <c r="J99" s="23"/>
      <c r="K99" s="23">
        <v>1</v>
      </c>
      <c r="L99" s="23"/>
      <c r="M99" s="41" t="s">
        <v>296</v>
      </c>
      <c r="N99" s="41" t="s">
        <v>48</v>
      </c>
      <c r="O99" s="23">
        <v>1967</v>
      </c>
      <c r="P99" s="42">
        <f>SUM(R99:AEG99)</f>
        <v>58.2</v>
      </c>
      <c r="Q99" s="43">
        <f>COUNTIF(R99:AEG99,"&gt;0")</f>
        <v>2</v>
      </c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25"/>
      <c r="CL99" s="25"/>
      <c r="CM99" s="45">
        <v>42.2</v>
      </c>
      <c r="CN99" s="25"/>
      <c r="CO99" s="25"/>
      <c r="CP99" s="25"/>
      <c r="CQ99" s="25"/>
      <c r="CR99" s="25"/>
      <c r="CS99" s="25"/>
      <c r="CT99" s="25"/>
      <c r="CU99" s="25"/>
      <c r="CV99" s="25"/>
      <c r="CW99" s="25"/>
      <c r="CX99" s="25"/>
      <c r="CY99" s="25"/>
      <c r="CZ99" s="25"/>
      <c r="DA99" s="25"/>
      <c r="DB99" s="25">
        <v>16</v>
      </c>
      <c r="DC99" s="25" t="s">
        <v>12</v>
      </c>
      <c r="DD99" s="25"/>
      <c r="DE99" s="25"/>
      <c r="DF99" s="25"/>
      <c r="DG99" s="25"/>
      <c r="DH99" s="25"/>
      <c r="DI99" s="25"/>
      <c r="DJ99" s="25"/>
      <c r="DK99" s="25"/>
      <c r="DL99" s="25"/>
      <c r="DM99" s="25"/>
      <c r="DN99" s="25"/>
      <c r="DO99" s="25"/>
      <c r="DP99" s="25"/>
      <c r="DQ99" s="25"/>
      <c r="DR99" s="25"/>
      <c r="DS99" s="25"/>
      <c r="DT99" s="25"/>
      <c r="DU99" s="25"/>
      <c r="DV99" s="25"/>
      <c r="DW99" s="25"/>
      <c r="DX99" s="25"/>
      <c r="DY99" s="25"/>
      <c r="DZ99" s="25"/>
      <c r="EA99" s="25"/>
      <c r="EB99" s="25"/>
      <c r="EC99" s="25"/>
      <c r="ED99" s="25"/>
      <c r="EE99" s="25"/>
      <c r="EF99" s="25"/>
      <c r="EG99" s="25"/>
      <c r="EH99" s="25"/>
      <c r="EI99" s="46"/>
      <c r="EJ99" s="46"/>
    </row>
    <row r="100" spans="1:140" x14ac:dyDescent="0.25">
      <c r="A100" s="14">
        <f t="shared" si="2"/>
        <v>97</v>
      </c>
      <c r="B100" s="35">
        <f>SUM(D100:L100)</f>
        <v>9</v>
      </c>
      <c r="C100" s="35"/>
      <c r="D100" s="70"/>
      <c r="E100" s="36"/>
      <c r="F100" s="37"/>
      <c r="G100" s="38"/>
      <c r="H100" s="39"/>
      <c r="I100" s="40"/>
      <c r="J100" s="23">
        <v>1</v>
      </c>
      <c r="K100" s="23">
        <v>7</v>
      </c>
      <c r="L100" s="23">
        <v>1</v>
      </c>
      <c r="M100" s="41" t="s">
        <v>161</v>
      </c>
      <c r="N100" s="41" t="s">
        <v>162</v>
      </c>
      <c r="O100" s="23">
        <v>1960</v>
      </c>
      <c r="P100" s="42">
        <f>SUM(R100:AEG100)</f>
        <v>57.999999999999993</v>
      </c>
      <c r="Q100" s="43">
        <f>COUNTIF(R100:AEG100,"&gt;0")</f>
        <v>9</v>
      </c>
      <c r="R100" s="47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>
        <v>8.1</v>
      </c>
      <c r="AH100" s="46"/>
      <c r="AI100" s="46"/>
      <c r="AJ100" s="46">
        <v>11.8</v>
      </c>
      <c r="AK100" s="79"/>
      <c r="AL100" s="79"/>
      <c r="AM100" s="79"/>
      <c r="AN100" s="79"/>
      <c r="AO100" s="79"/>
      <c r="AP100" s="79"/>
      <c r="AQ100" s="79"/>
      <c r="AR100" s="79"/>
      <c r="AS100" s="47"/>
      <c r="AT100" s="47"/>
      <c r="AU100" s="47"/>
      <c r="AV100" s="47"/>
      <c r="AW100" s="47"/>
      <c r="AX100" s="47"/>
      <c r="AY100" s="47"/>
      <c r="AZ100" s="47"/>
      <c r="BA100" s="47"/>
      <c r="BB100" s="47"/>
      <c r="BC100" s="47"/>
      <c r="BD100" s="47"/>
      <c r="BE100" s="47"/>
      <c r="BF100" s="47"/>
      <c r="BG100" s="47"/>
      <c r="BH100" s="47"/>
      <c r="BI100" s="47"/>
      <c r="BJ100" s="47"/>
      <c r="BK100" s="46"/>
      <c r="BL100" s="46"/>
      <c r="BM100" s="46"/>
      <c r="BN100" s="46"/>
      <c r="BO100" s="46"/>
      <c r="BP100" s="46"/>
      <c r="BQ100" s="46"/>
      <c r="BR100" s="46"/>
      <c r="BS100" s="46"/>
      <c r="BT100" s="46"/>
      <c r="BU100" s="46"/>
      <c r="BV100" s="46"/>
      <c r="BW100" s="46"/>
      <c r="BX100" s="46"/>
      <c r="BY100" s="46">
        <v>6</v>
      </c>
      <c r="BZ100" s="46">
        <v>7</v>
      </c>
      <c r="CA100" s="46"/>
      <c r="CB100" s="46"/>
      <c r="CC100" s="46">
        <v>6</v>
      </c>
      <c r="CD100" s="46">
        <v>6.3</v>
      </c>
      <c r="CE100" s="46"/>
      <c r="CF100" s="25"/>
      <c r="CG100" s="25"/>
      <c r="CH100" s="25"/>
      <c r="CI100" s="25"/>
      <c r="CJ100" s="25"/>
      <c r="CK100" s="25"/>
      <c r="CL100" s="25"/>
      <c r="CM100" s="25"/>
      <c r="CN100" s="25"/>
      <c r="CO100" s="25"/>
      <c r="CP100" s="25"/>
      <c r="CQ100" s="25"/>
      <c r="CR100" s="25">
        <v>6.3</v>
      </c>
      <c r="CS100" s="25"/>
      <c r="CT100" s="25"/>
      <c r="CU100" s="25"/>
      <c r="CV100" s="25"/>
      <c r="CW100" s="25"/>
      <c r="CX100" s="25"/>
      <c r="CY100" s="25"/>
      <c r="CZ100" s="25"/>
      <c r="DA100" s="25"/>
      <c r="DB100" s="25"/>
      <c r="DC100" s="25"/>
      <c r="DD100" s="25"/>
      <c r="DE100" s="25"/>
      <c r="DF100" s="25"/>
      <c r="DG100" s="25"/>
      <c r="DH100" s="25">
        <v>2.5</v>
      </c>
      <c r="DI100" s="63"/>
      <c r="DJ100" s="63"/>
      <c r="DK100" s="63"/>
      <c r="DL100" s="63"/>
      <c r="DM100" s="63"/>
      <c r="DN100" s="63">
        <v>4</v>
      </c>
      <c r="DO100" s="63"/>
      <c r="DP100" s="63"/>
      <c r="DQ100" s="63"/>
      <c r="DR100" s="63"/>
      <c r="DS100" s="63"/>
      <c r="DT100" s="63"/>
      <c r="DU100" s="63"/>
      <c r="DV100" s="63"/>
      <c r="DW100" s="63"/>
      <c r="DX100" s="63"/>
      <c r="DY100" s="63"/>
      <c r="DZ100" s="63"/>
      <c r="EA100" s="63"/>
      <c r="EB100" s="63"/>
      <c r="EC100" s="63"/>
      <c r="ED100" s="63"/>
      <c r="EE100" s="63"/>
      <c r="EF100" s="63"/>
      <c r="EG100" s="63"/>
      <c r="EH100" s="63"/>
      <c r="EI100" s="48"/>
      <c r="EJ100" s="48"/>
    </row>
    <row r="101" spans="1:140" x14ac:dyDescent="0.25">
      <c r="A101" s="14">
        <f t="shared" ref="A101:A132" si="3">A100+1</f>
        <v>98</v>
      </c>
      <c r="B101" s="35">
        <f>SUM(D101:L101)</f>
        <v>11</v>
      </c>
      <c r="C101" s="35"/>
      <c r="D101" s="70"/>
      <c r="E101" s="36"/>
      <c r="F101" s="37"/>
      <c r="G101" s="38"/>
      <c r="H101" s="39"/>
      <c r="I101" s="40"/>
      <c r="J101" s="23">
        <v>2</v>
      </c>
      <c r="K101" s="23">
        <v>8</v>
      </c>
      <c r="L101" s="23">
        <v>1</v>
      </c>
      <c r="M101" s="41" t="s">
        <v>60</v>
      </c>
      <c r="N101" s="41" t="s">
        <v>62</v>
      </c>
      <c r="O101" s="23">
        <v>1959</v>
      </c>
      <c r="P101" s="42">
        <f>SUM(R101:AEG101)</f>
        <v>57.500000000000007</v>
      </c>
      <c r="Q101" s="43">
        <f>COUNTIF(R101:AEG101,"&gt;0")</f>
        <v>11</v>
      </c>
      <c r="R101" s="25"/>
      <c r="S101" s="25"/>
      <c r="T101" s="25"/>
      <c r="U101" s="25"/>
      <c r="V101" s="25"/>
      <c r="W101" s="25"/>
      <c r="X101" s="25"/>
      <c r="Y101" s="25" t="s">
        <v>12</v>
      </c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46"/>
      <c r="BL101" s="46"/>
      <c r="BM101" s="46"/>
      <c r="BN101" s="46"/>
      <c r="BO101" s="46"/>
      <c r="BP101" s="46"/>
      <c r="BQ101" s="46"/>
      <c r="BR101" s="46"/>
      <c r="BS101" s="46"/>
      <c r="BT101" s="46"/>
      <c r="BU101" s="46"/>
      <c r="BV101" s="46"/>
      <c r="BW101" s="46">
        <v>5.3</v>
      </c>
      <c r="BX101" s="46"/>
      <c r="BY101" s="46">
        <v>6</v>
      </c>
      <c r="BZ101" s="46"/>
      <c r="CA101" s="46"/>
      <c r="CB101" s="46"/>
      <c r="CC101" s="46">
        <v>6</v>
      </c>
      <c r="CD101" s="46">
        <v>6.3</v>
      </c>
      <c r="CE101" s="46"/>
      <c r="CF101" s="25"/>
      <c r="CG101" s="25"/>
      <c r="CH101" s="25"/>
      <c r="CI101" s="25"/>
      <c r="CJ101" s="25"/>
      <c r="CK101" s="25"/>
      <c r="CL101" s="25"/>
      <c r="CM101" s="25"/>
      <c r="CN101" s="25"/>
      <c r="CO101" s="25"/>
      <c r="CP101" s="25"/>
      <c r="CQ101" s="25">
        <v>5.3</v>
      </c>
      <c r="CR101" s="25">
        <v>6.3</v>
      </c>
      <c r="CS101" s="25"/>
      <c r="CT101" s="25"/>
      <c r="CU101" s="25">
        <v>2.5</v>
      </c>
      <c r="CV101" s="25"/>
      <c r="CW101" s="25"/>
      <c r="CX101" s="25"/>
      <c r="CY101" s="25"/>
      <c r="CZ101" s="25"/>
      <c r="DA101" s="25"/>
      <c r="DB101" s="25"/>
      <c r="DC101" s="25"/>
      <c r="DD101" s="25">
        <v>1.6</v>
      </c>
      <c r="DE101" s="25"/>
      <c r="DF101" s="25"/>
      <c r="DG101" s="25"/>
      <c r="DH101" s="25"/>
      <c r="DI101" s="25"/>
      <c r="DJ101" s="25"/>
      <c r="DK101" s="25"/>
      <c r="DL101" s="25"/>
      <c r="DM101" s="25"/>
      <c r="DN101" s="25">
        <v>4</v>
      </c>
      <c r="DO101" s="25"/>
      <c r="DP101" s="25">
        <v>10</v>
      </c>
      <c r="DQ101" s="25"/>
      <c r="DR101" s="25"/>
      <c r="DS101" s="25"/>
      <c r="DT101" s="25"/>
      <c r="DU101" s="25"/>
      <c r="DV101" s="25">
        <v>4.2</v>
      </c>
      <c r="DW101" s="25"/>
      <c r="DX101" s="25"/>
      <c r="DY101" s="25"/>
      <c r="DZ101" s="25"/>
      <c r="EA101" s="25"/>
      <c r="EB101" s="25"/>
      <c r="EC101" s="25"/>
      <c r="ED101" s="25"/>
      <c r="EE101" s="25"/>
      <c r="EF101" s="25"/>
      <c r="EG101" s="25"/>
      <c r="EH101" s="25"/>
      <c r="EI101" s="46"/>
      <c r="EJ101" s="46"/>
    </row>
    <row r="102" spans="1:140" x14ac:dyDescent="0.25">
      <c r="A102" s="14">
        <f t="shared" si="3"/>
        <v>99</v>
      </c>
      <c r="B102" s="35">
        <f>SUM(D102:L102)</f>
        <v>13</v>
      </c>
      <c r="C102" s="35"/>
      <c r="D102" s="70"/>
      <c r="E102" s="36"/>
      <c r="F102" s="37"/>
      <c r="G102" s="38"/>
      <c r="H102" s="39"/>
      <c r="I102" s="40"/>
      <c r="J102" s="23">
        <v>4</v>
      </c>
      <c r="K102" s="23">
        <v>7</v>
      </c>
      <c r="L102" s="23">
        <v>2</v>
      </c>
      <c r="M102" s="41" t="s">
        <v>240</v>
      </c>
      <c r="N102" s="41" t="s">
        <v>241</v>
      </c>
      <c r="O102" s="23">
        <v>1968</v>
      </c>
      <c r="P102" s="42">
        <f>SUM(R102:AEG102)</f>
        <v>56.7</v>
      </c>
      <c r="Q102" s="43">
        <f>COUNTIF(R102:AEG102,"&gt;0")+1</f>
        <v>13</v>
      </c>
      <c r="R102" s="49"/>
      <c r="S102" s="46"/>
      <c r="T102" s="46"/>
      <c r="U102" s="46"/>
      <c r="V102" s="46"/>
      <c r="W102" s="46"/>
      <c r="X102" s="46"/>
      <c r="Y102" s="46"/>
      <c r="Z102" s="46"/>
      <c r="AA102" s="46">
        <v>4.4000000000000004</v>
      </c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6"/>
      <c r="AP102" s="46"/>
      <c r="AQ102" s="46"/>
      <c r="AR102" s="46"/>
      <c r="AS102" s="46"/>
      <c r="AT102" s="46"/>
      <c r="AU102" s="46">
        <v>1.5</v>
      </c>
      <c r="AV102" s="46"/>
      <c r="AW102" s="46"/>
      <c r="AX102" s="46"/>
      <c r="AY102" s="46"/>
      <c r="AZ102" s="46"/>
      <c r="BA102" s="46"/>
      <c r="BB102" s="46"/>
      <c r="BC102" s="46"/>
      <c r="BD102" s="46"/>
      <c r="BE102" s="46"/>
      <c r="BF102" s="46">
        <v>6.3</v>
      </c>
      <c r="BG102" s="49"/>
      <c r="BH102" s="49"/>
      <c r="BI102" s="49"/>
      <c r="BJ102" s="49"/>
      <c r="BK102" s="46"/>
      <c r="BL102" s="46"/>
      <c r="BM102" s="46"/>
      <c r="BN102" s="46"/>
      <c r="BO102" s="46"/>
      <c r="BP102" s="46"/>
      <c r="BQ102" s="46"/>
      <c r="BR102" s="46"/>
      <c r="BS102" s="46">
        <v>6.9</v>
      </c>
      <c r="BT102" s="46"/>
      <c r="BU102" s="46"/>
      <c r="BV102" s="46"/>
      <c r="BW102" s="46"/>
      <c r="BX102" s="46"/>
      <c r="BY102" s="46">
        <v>6</v>
      </c>
      <c r="BZ102" s="46">
        <v>7</v>
      </c>
      <c r="CA102" s="46"/>
      <c r="CB102" s="46"/>
      <c r="CC102" s="46">
        <v>6</v>
      </c>
      <c r="CD102" s="46">
        <v>6.3</v>
      </c>
      <c r="CE102" s="46"/>
      <c r="CF102" s="25"/>
      <c r="CG102" s="25"/>
      <c r="CH102" s="25"/>
      <c r="CI102" s="25"/>
      <c r="CJ102" s="25"/>
      <c r="CK102" s="25"/>
      <c r="CL102" s="25"/>
      <c r="CM102" s="25"/>
      <c r="CN102" s="25"/>
      <c r="CO102" s="25"/>
      <c r="CP102" s="25"/>
      <c r="CQ102" s="25"/>
      <c r="CR102" s="25"/>
      <c r="CS102" s="25"/>
      <c r="CT102" s="25"/>
      <c r="CU102" s="25"/>
      <c r="CV102" s="25"/>
      <c r="CW102" s="25"/>
      <c r="CX102" s="25"/>
      <c r="CY102" s="25"/>
      <c r="CZ102" s="25"/>
      <c r="DA102" s="25"/>
      <c r="DB102" s="25"/>
      <c r="DC102" s="25"/>
      <c r="DD102" s="25">
        <v>1.6</v>
      </c>
      <c r="DE102" s="25"/>
      <c r="DF102" s="25"/>
      <c r="DG102" s="25"/>
      <c r="DH102" s="25">
        <v>2.5</v>
      </c>
      <c r="DI102" s="25"/>
      <c r="DJ102" s="25"/>
      <c r="DK102" s="25"/>
      <c r="DL102" s="25"/>
      <c r="DM102" s="25"/>
      <c r="DN102" s="25">
        <v>4</v>
      </c>
      <c r="DO102" s="25"/>
      <c r="DP102" s="25"/>
      <c r="DQ102" s="25"/>
      <c r="DR102" s="25"/>
      <c r="DS102" s="25"/>
      <c r="DT102" s="25"/>
      <c r="DU102" s="25"/>
      <c r="DV102" s="25">
        <v>4.2</v>
      </c>
      <c r="DW102" s="63"/>
      <c r="DX102" s="63"/>
      <c r="DY102" s="63"/>
      <c r="DZ102" s="63"/>
      <c r="EA102" s="63"/>
      <c r="EB102" s="63"/>
      <c r="EC102" s="63"/>
      <c r="ED102" s="63"/>
      <c r="EE102" s="63"/>
      <c r="EF102" s="63"/>
      <c r="EG102" s="63"/>
      <c r="EH102" s="63"/>
      <c r="EI102" s="48"/>
      <c r="EJ102" s="48"/>
    </row>
    <row r="103" spans="1:140" x14ac:dyDescent="0.25">
      <c r="A103" s="14">
        <f t="shared" si="3"/>
        <v>100</v>
      </c>
      <c r="B103" s="35">
        <f>SUM(D103:L103)</f>
        <v>6</v>
      </c>
      <c r="C103" s="35"/>
      <c r="D103" s="70"/>
      <c r="E103" s="36"/>
      <c r="F103" s="37"/>
      <c r="G103" s="38"/>
      <c r="H103" s="39">
        <v>1</v>
      </c>
      <c r="I103" s="40"/>
      <c r="J103" s="23"/>
      <c r="K103" s="23">
        <v>5</v>
      </c>
      <c r="L103" s="23"/>
      <c r="M103" s="41" t="s">
        <v>97</v>
      </c>
      <c r="N103" s="41" t="s">
        <v>92</v>
      </c>
      <c r="O103" s="23">
        <v>1973</v>
      </c>
      <c r="P103" s="42">
        <f>SUM(R103:AEG103)</f>
        <v>56.6</v>
      </c>
      <c r="Q103" s="43">
        <f>COUNTIF(R103:AEG103,"&gt;0")</f>
        <v>6</v>
      </c>
      <c r="R103" s="25"/>
      <c r="S103" s="46"/>
      <c r="T103" s="46"/>
      <c r="U103" s="46"/>
      <c r="V103" s="46"/>
      <c r="W103" s="46">
        <v>11</v>
      </c>
      <c r="X103" s="46"/>
      <c r="Y103" s="46"/>
      <c r="Z103" s="46"/>
      <c r="AA103" s="46"/>
      <c r="AB103" s="46"/>
      <c r="AC103" s="46"/>
      <c r="AD103" s="46"/>
      <c r="AE103" s="46"/>
      <c r="AF103" s="46"/>
      <c r="AG103" s="46">
        <v>8.1</v>
      </c>
      <c r="AH103" s="46"/>
      <c r="AI103" s="46"/>
      <c r="AJ103" s="46"/>
      <c r="AK103" s="46"/>
      <c r="AL103" s="46"/>
      <c r="AM103" s="46"/>
      <c r="AN103" s="46"/>
      <c r="AO103" s="46"/>
      <c r="AP103" s="46"/>
      <c r="AQ103" s="46"/>
      <c r="AR103" s="46"/>
      <c r="AS103" s="46"/>
      <c r="AT103" s="46"/>
      <c r="AU103" s="46"/>
      <c r="AV103" s="46"/>
      <c r="AW103" s="46"/>
      <c r="AX103" s="46"/>
      <c r="AY103" s="46"/>
      <c r="AZ103" s="46"/>
      <c r="BA103" s="46"/>
      <c r="BB103" s="46"/>
      <c r="BC103" s="46">
        <v>6.5</v>
      </c>
      <c r="BD103" s="25"/>
      <c r="BE103" s="25"/>
      <c r="BF103" s="25"/>
      <c r="BG103" s="25"/>
      <c r="BH103" s="25"/>
      <c r="BI103" s="25"/>
      <c r="BJ103" s="25"/>
      <c r="BK103" s="46"/>
      <c r="BL103" s="46"/>
      <c r="BM103" s="46"/>
      <c r="BN103" s="46"/>
      <c r="BO103" s="46"/>
      <c r="BP103" s="46"/>
      <c r="BQ103" s="46"/>
      <c r="BR103" s="46"/>
      <c r="BS103" s="46"/>
      <c r="BT103" s="46"/>
      <c r="BU103" s="46"/>
      <c r="BV103" s="46"/>
      <c r="BW103" s="46"/>
      <c r="BX103" s="46"/>
      <c r="BY103" s="46"/>
      <c r="BZ103" s="46"/>
      <c r="CA103" s="46"/>
      <c r="CB103" s="46"/>
      <c r="CC103" s="46"/>
      <c r="CD103" s="46">
        <v>6.3</v>
      </c>
      <c r="CE103" s="46"/>
      <c r="CF103" s="25"/>
      <c r="CG103" s="25"/>
      <c r="CH103" s="25"/>
      <c r="CI103" s="25"/>
      <c r="CJ103" s="25"/>
      <c r="CK103" s="25"/>
      <c r="CL103" s="25"/>
      <c r="CM103" s="25"/>
      <c r="CN103" s="25"/>
      <c r="CO103" s="25"/>
      <c r="CP103" s="25"/>
      <c r="CQ103" s="25"/>
      <c r="CR103" s="25"/>
      <c r="CS103" s="25"/>
      <c r="CT103" s="25"/>
      <c r="CU103" s="25"/>
      <c r="CV103" s="25"/>
      <c r="CW103" s="25"/>
      <c r="CX103" s="25"/>
      <c r="CY103" s="25"/>
      <c r="CZ103" s="25"/>
      <c r="DA103" s="25"/>
      <c r="DB103" s="25"/>
      <c r="DC103" s="25"/>
      <c r="DD103" s="25"/>
      <c r="DE103" s="74">
        <v>14.7</v>
      </c>
      <c r="DF103" s="25"/>
      <c r="DG103" s="25"/>
      <c r="DH103" s="25"/>
      <c r="DI103" s="25"/>
      <c r="DJ103" s="25"/>
      <c r="DK103" s="25"/>
      <c r="DL103" s="25"/>
      <c r="DM103" s="25"/>
      <c r="DN103" s="25"/>
      <c r="DO103" s="25"/>
      <c r="DP103" s="25">
        <v>10</v>
      </c>
      <c r="DQ103" s="25"/>
      <c r="DR103" s="25"/>
      <c r="DS103" s="25"/>
      <c r="DT103" s="25"/>
      <c r="DU103" s="25"/>
      <c r="DV103" s="25"/>
      <c r="DW103" s="25"/>
      <c r="DX103" s="25"/>
      <c r="DY103" s="25"/>
      <c r="DZ103" s="25"/>
      <c r="EA103" s="25"/>
      <c r="EB103" s="25"/>
      <c r="EC103" s="25"/>
      <c r="ED103" s="25"/>
      <c r="EE103" s="25"/>
      <c r="EF103" s="25"/>
      <c r="EG103" s="25"/>
      <c r="EH103" s="25"/>
      <c r="EI103" s="46"/>
      <c r="EJ103" s="46"/>
    </row>
    <row r="104" spans="1:140" x14ac:dyDescent="0.25">
      <c r="A104" s="14">
        <f t="shared" si="3"/>
        <v>101</v>
      </c>
      <c r="B104" s="35">
        <f>SUM(D104:L104)</f>
        <v>7</v>
      </c>
      <c r="C104" s="35"/>
      <c r="D104" s="70"/>
      <c r="E104" s="36"/>
      <c r="F104" s="37"/>
      <c r="G104" s="38"/>
      <c r="H104" s="39"/>
      <c r="I104" s="40"/>
      <c r="J104" s="23"/>
      <c r="K104" s="23">
        <v>7</v>
      </c>
      <c r="L104" s="23"/>
      <c r="M104" s="41" t="s">
        <v>128</v>
      </c>
      <c r="N104" s="41" t="s">
        <v>129</v>
      </c>
      <c r="O104" s="23">
        <v>1982</v>
      </c>
      <c r="P104" s="42">
        <f>SUM(R104:AEG104)</f>
        <v>56.2</v>
      </c>
      <c r="Q104" s="43">
        <f>COUNTIF(R104:AEG104,"&gt;0")</f>
        <v>7</v>
      </c>
      <c r="R104" s="25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>
        <v>11.8</v>
      </c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>
        <v>6</v>
      </c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46"/>
      <c r="BL104" s="46"/>
      <c r="BM104" s="46"/>
      <c r="BN104" s="46"/>
      <c r="BO104" s="46"/>
      <c r="BP104" s="46"/>
      <c r="BQ104" s="46"/>
      <c r="BR104" s="46">
        <v>6.5</v>
      </c>
      <c r="BS104" s="46">
        <v>6.9</v>
      </c>
      <c r="BT104" s="46"/>
      <c r="BU104" s="46"/>
      <c r="BV104" s="46"/>
      <c r="BW104" s="46"/>
      <c r="BX104" s="46"/>
      <c r="BY104" s="46">
        <v>6</v>
      </c>
      <c r="BZ104" s="46"/>
      <c r="CA104" s="46"/>
      <c r="CB104" s="46"/>
      <c r="CC104" s="46"/>
      <c r="CD104" s="46"/>
      <c r="CE104" s="46">
        <v>9</v>
      </c>
      <c r="CF104" s="25"/>
      <c r="CG104" s="25"/>
      <c r="CH104" s="25"/>
      <c r="CI104" s="25"/>
      <c r="CJ104" s="25"/>
      <c r="CK104" s="25"/>
      <c r="CL104" s="25"/>
      <c r="CM104" s="25"/>
      <c r="CN104" s="25"/>
      <c r="CO104" s="25"/>
      <c r="CP104" s="25"/>
      <c r="CQ104" s="25"/>
      <c r="CR104" s="25"/>
      <c r="CS104" s="25"/>
      <c r="CT104" s="25"/>
      <c r="CU104" s="25"/>
      <c r="CV104" s="25"/>
      <c r="CW104" s="25"/>
      <c r="CX104" s="25"/>
      <c r="CY104" s="25"/>
      <c r="CZ104" s="25"/>
      <c r="DA104" s="25"/>
      <c r="DB104" s="25"/>
      <c r="DC104" s="25"/>
      <c r="DD104" s="25"/>
      <c r="DE104" s="25"/>
      <c r="DF104" s="25"/>
      <c r="DG104" s="25"/>
      <c r="DH104" s="25"/>
      <c r="DI104" s="25"/>
      <c r="DJ104" s="25"/>
      <c r="DK104" s="25"/>
      <c r="DL104" s="25"/>
      <c r="DM104" s="25"/>
      <c r="DN104" s="25"/>
      <c r="DO104" s="25"/>
      <c r="DP104" s="25">
        <v>10</v>
      </c>
      <c r="DQ104" s="25"/>
      <c r="DR104" s="25"/>
      <c r="DS104" s="25"/>
      <c r="DT104" s="25"/>
      <c r="DU104" s="25"/>
      <c r="DV104" s="25"/>
      <c r="DW104" s="25"/>
      <c r="DX104" s="25"/>
      <c r="DY104" s="25"/>
      <c r="DZ104" s="25"/>
      <c r="EA104" s="25"/>
      <c r="EB104" s="25"/>
      <c r="EC104" s="25"/>
      <c r="ED104" s="25"/>
      <c r="EE104" s="25"/>
      <c r="EF104" s="25"/>
      <c r="EG104" s="25"/>
      <c r="EH104" s="25"/>
      <c r="EI104" s="50"/>
      <c r="EJ104" s="50"/>
    </row>
    <row r="105" spans="1:140" x14ac:dyDescent="0.25">
      <c r="A105" s="14">
        <f t="shared" si="3"/>
        <v>102</v>
      </c>
      <c r="B105" s="35">
        <f>SUM(D105:L105)</f>
        <v>5</v>
      </c>
      <c r="C105" s="35"/>
      <c r="D105" s="70"/>
      <c r="E105" s="36"/>
      <c r="F105" s="37"/>
      <c r="G105" s="38"/>
      <c r="H105" s="39"/>
      <c r="I105" s="40">
        <v>1</v>
      </c>
      <c r="J105" s="23"/>
      <c r="K105" s="23">
        <v>3</v>
      </c>
      <c r="L105" s="23">
        <v>1</v>
      </c>
      <c r="M105" s="41" t="s">
        <v>287</v>
      </c>
      <c r="N105" s="41" t="s">
        <v>231</v>
      </c>
      <c r="O105" s="23">
        <v>1980</v>
      </c>
      <c r="P105" s="42">
        <f>SUM(R105:AEG105)</f>
        <v>56</v>
      </c>
      <c r="Q105" s="43">
        <f>COUNTIF(R105:AEG105,"&gt;0")</f>
        <v>5</v>
      </c>
      <c r="R105" s="47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51">
        <v>21.1</v>
      </c>
      <c r="AG105" s="46"/>
      <c r="AH105" s="46"/>
      <c r="AI105" s="46"/>
      <c r="AJ105" s="46">
        <v>11.8</v>
      </c>
      <c r="AK105" s="79"/>
      <c r="AL105" s="79"/>
      <c r="AM105" s="79"/>
      <c r="AN105" s="79"/>
      <c r="AO105" s="79"/>
      <c r="AP105" s="79"/>
      <c r="AQ105" s="79"/>
      <c r="AR105" s="79"/>
      <c r="AS105" s="47"/>
      <c r="AT105" s="47"/>
      <c r="AU105" s="47"/>
      <c r="AV105" s="47"/>
      <c r="AW105" s="47"/>
      <c r="AX105" s="47"/>
      <c r="AY105" s="47"/>
      <c r="AZ105" s="47"/>
      <c r="BA105" s="47"/>
      <c r="BB105" s="47"/>
      <c r="BC105" s="47"/>
      <c r="BD105" s="47"/>
      <c r="BE105" s="47"/>
      <c r="BF105" s="47"/>
      <c r="BG105" s="47"/>
      <c r="BH105" s="47"/>
      <c r="BI105" s="47"/>
      <c r="BJ105" s="47"/>
      <c r="BK105" s="46"/>
      <c r="BL105" s="46"/>
      <c r="BM105" s="46"/>
      <c r="BN105" s="46"/>
      <c r="BO105" s="46"/>
      <c r="BP105" s="46"/>
      <c r="BQ105" s="46"/>
      <c r="BR105" s="46"/>
      <c r="BS105" s="46"/>
      <c r="BT105" s="46"/>
      <c r="BU105" s="46"/>
      <c r="BV105" s="46"/>
      <c r="BW105" s="46"/>
      <c r="BX105" s="46"/>
      <c r="BY105" s="46"/>
      <c r="BZ105" s="46"/>
      <c r="CA105" s="46"/>
      <c r="CB105" s="46"/>
      <c r="CC105" s="46"/>
      <c r="CD105" s="46">
        <v>6.3</v>
      </c>
      <c r="CE105" s="46"/>
      <c r="CF105" s="25"/>
      <c r="CG105" s="25"/>
      <c r="CH105" s="25"/>
      <c r="CI105" s="25"/>
      <c r="CJ105" s="25"/>
      <c r="CK105" s="25"/>
      <c r="CL105" s="25"/>
      <c r="CM105" s="25"/>
      <c r="CN105" s="25"/>
      <c r="CO105" s="25"/>
      <c r="CP105" s="25"/>
      <c r="CQ105" s="25"/>
      <c r="CR105" s="25"/>
      <c r="CS105" s="25"/>
      <c r="CT105" s="25"/>
      <c r="CU105" s="25"/>
      <c r="CV105" s="25"/>
      <c r="CW105" s="25"/>
      <c r="CX105" s="25">
        <v>14.3</v>
      </c>
      <c r="CY105" s="25"/>
      <c r="CZ105" s="25"/>
      <c r="DA105" s="25"/>
      <c r="DB105" s="25"/>
      <c r="DC105" s="25"/>
      <c r="DD105" s="25"/>
      <c r="DE105" s="25"/>
      <c r="DF105" s="25"/>
      <c r="DG105" s="25"/>
      <c r="DH105" s="25">
        <v>2.5</v>
      </c>
      <c r="DI105" s="25"/>
      <c r="DJ105" s="25"/>
      <c r="DK105" s="25"/>
      <c r="DL105" s="25"/>
      <c r="DM105" s="25"/>
      <c r="DN105" s="25"/>
      <c r="DO105" s="25"/>
      <c r="DP105" s="25"/>
      <c r="DQ105" s="25"/>
      <c r="DR105" s="25"/>
      <c r="DS105" s="25"/>
      <c r="DT105" s="25"/>
      <c r="DU105" s="25"/>
      <c r="DV105" s="25"/>
      <c r="DW105" s="25"/>
      <c r="DX105" s="25"/>
      <c r="DY105" s="25"/>
      <c r="DZ105" s="25"/>
      <c r="EA105" s="25"/>
      <c r="EB105" s="25"/>
      <c r="EC105" s="25"/>
      <c r="ED105" s="25"/>
      <c r="EE105" s="25"/>
      <c r="EF105" s="25"/>
      <c r="EG105" s="25"/>
      <c r="EH105" s="25"/>
      <c r="EI105" s="46"/>
      <c r="EJ105" s="46"/>
    </row>
    <row r="106" spans="1:140" x14ac:dyDescent="0.25">
      <c r="A106" s="14">
        <f t="shared" si="3"/>
        <v>103</v>
      </c>
      <c r="B106" s="35">
        <f>SUM(D106:L106)</f>
        <v>7</v>
      </c>
      <c r="C106" s="35"/>
      <c r="D106" s="70"/>
      <c r="E106" s="36"/>
      <c r="F106" s="37"/>
      <c r="G106" s="38"/>
      <c r="H106" s="39"/>
      <c r="I106" s="40"/>
      <c r="J106" s="23"/>
      <c r="K106" s="23">
        <v>7</v>
      </c>
      <c r="L106" s="23"/>
      <c r="M106" s="41" t="s">
        <v>336</v>
      </c>
      <c r="N106" s="41" t="s">
        <v>59</v>
      </c>
      <c r="O106" s="23">
        <v>1960</v>
      </c>
      <c r="P106" s="42">
        <f>SUM(R106:AEG106)</f>
        <v>55.499999999999993</v>
      </c>
      <c r="Q106" s="43">
        <f>COUNTIF(R106:AEG106,"&gt;0")</f>
        <v>7</v>
      </c>
      <c r="R106" s="25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>
        <v>8.1</v>
      </c>
      <c r="AH106" s="46"/>
      <c r="AI106" s="46"/>
      <c r="AJ106" s="46">
        <v>11.8</v>
      </c>
      <c r="AK106" s="46"/>
      <c r="AL106" s="46">
        <v>11.5</v>
      </c>
      <c r="AM106" s="46"/>
      <c r="AN106" s="46"/>
      <c r="AO106" s="46"/>
      <c r="AP106" s="46"/>
      <c r="AQ106" s="46"/>
      <c r="AR106" s="46"/>
      <c r="AS106" s="46"/>
      <c r="AT106" s="46"/>
      <c r="AU106" s="46"/>
      <c r="AV106" s="46"/>
      <c r="AW106" s="46"/>
      <c r="AX106" s="46"/>
      <c r="AY106" s="46"/>
      <c r="AZ106" s="46"/>
      <c r="BA106" s="46"/>
      <c r="BB106" s="46"/>
      <c r="BC106" s="46">
        <v>6.5</v>
      </c>
      <c r="BD106" s="25"/>
      <c r="BE106" s="25"/>
      <c r="BF106" s="25"/>
      <c r="BG106" s="25"/>
      <c r="BH106" s="25"/>
      <c r="BI106" s="25"/>
      <c r="BJ106" s="25"/>
      <c r="BK106" s="46"/>
      <c r="BL106" s="46"/>
      <c r="BM106" s="46"/>
      <c r="BN106" s="46"/>
      <c r="BO106" s="46"/>
      <c r="BP106" s="46"/>
      <c r="BQ106" s="46"/>
      <c r="BR106" s="46"/>
      <c r="BS106" s="46"/>
      <c r="BT106" s="46"/>
      <c r="BU106" s="46"/>
      <c r="BV106" s="46"/>
      <c r="BW106" s="46">
        <v>5.3</v>
      </c>
      <c r="BX106" s="46"/>
      <c r="BY106" s="46">
        <v>6</v>
      </c>
      <c r="BZ106" s="46"/>
      <c r="CA106" s="46"/>
      <c r="CB106" s="46"/>
      <c r="CC106" s="46"/>
      <c r="CD106" s="46">
        <v>6.3</v>
      </c>
      <c r="CE106" s="46"/>
      <c r="CF106" s="75"/>
      <c r="CG106" s="75"/>
      <c r="CH106" s="75"/>
      <c r="CI106" s="75"/>
      <c r="CJ106" s="75"/>
      <c r="CK106" s="75"/>
      <c r="CL106" s="75"/>
      <c r="CM106" s="75"/>
      <c r="CN106" s="75"/>
      <c r="CO106" s="75"/>
      <c r="CP106" s="75"/>
      <c r="CQ106" s="75"/>
      <c r="CR106" s="75"/>
      <c r="CS106" s="75"/>
      <c r="CT106" s="75"/>
      <c r="CU106" s="75"/>
      <c r="CV106" s="75"/>
      <c r="CW106" s="75"/>
      <c r="CX106" s="75"/>
      <c r="CY106" s="25"/>
      <c r="CZ106" s="25"/>
      <c r="DA106" s="25"/>
      <c r="DB106" s="25"/>
      <c r="DC106" s="25"/>
      <c r="DD106" s="25"/>
      <c r="DE106" s="25"/>
      <c r="DF106" s="25"/>
      <c r="DG106" s="25"/>
      <c r="DH106" s="25"/>
      <c r="DI106" s="25"/>
      <c r="DJ106" s="25"/>
      <c r="DK106" s="25"/>
      <c r="DL106" s="25"/>
      <c r="DM106" s="25"/>
      <c r="DN106" s="25"/>
      <c r="DO106" s="25"/>
      <c r="DP106" s="25"/>
      <c r="DQ106" s="25"/>
      <c r="DR106" s="25"/>
      <c r="DS106" s="25"/>
      <c r="DT106" s="25"/>
      <c r="DU106" s="25"/>
      <c r="DV106" s="25"/>
      <c r="DW106" s="25"/>
      <c r="DX106" s="25"/>
      <c r="DY106" s="25"/>
      <c r="DZ106" s="25"/>
      <c r="EA106" s="25"/>
      <c r="EB106" s="25"/>
      <c r="EC106" s="25"/>
      <c r="ED106" s="25"/>
      <c r="EE106" s="25"/>
      <c r="EF106" s="25"/>
      <c r="EG106" s="25"/>
      <c r="EH106" s="25"/>
      <c r="EI106" s="46"/>
      <c r="EJ106" s="46"/>
    </row>
    <row r="107" spans="1:140" x14ac:dyDescent="0.25">
      <c r="A107" s="14">
        <f t="shared" si="3"/>
        <v>104</v>
      </c>
      <c r="B107" s="35">
        <f>SUM(D107:L107)</f>
        <v>10</v>
      </c>
      <c r="C107" s="35"/>
      <c r="D107" s="70"/>
      <c r="E107" s="36"/>
      <c r="F107" s="37"/>
      <c r="G107" s="38"/>
      <c r="H107" s="39"/>
      <c r="I107" s="40"/>
      <c r="J107" s="23"/>
      <c r="K107" s="23">
        <v>10</v>
      </c>
      <c r="L107" s="23"/>
      <c r="M107" s="41" t="s">
        <v>341</v>
      </c>
      <c r="N107" s="41" t="s">
        <v>201</v>
      </c>
      <c r="O107" s="23">
        <v>1958</v>
      </c>
      <c r="P107" s="42">
        <f>SUM(R107:AEG107)</f>
        <v>55.499999999999993</v>
      </c>
      <c r="Q107" s="43">
        <f>COUNTIF(R107:AEG107,"&gt;0")</f>
        <v>10</v>
      </c>
      <c r="R107" s="25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>
        <v>5.5</v>
      </c>
      <c r="AK107" s="46"/>
      <c r="AL107" s="46"/>
      <c r="AM107" s="46"/>
      <c r="AN107" s="46"/>
      <c r="AO107" s="46"/>
      <c r="AP107" s="46"/>
      <c r="AQ107" s="46"/>
      <c r="AR107" s="46">
        <v>6</v>
      </c>
      <c r="AS107" s="46"/>
      <c r="AT107" s="46"/>
      <c r="AU107" s="46"/>
      <c r="AV107" s="46">
        <v>6</v>
      </c>
      <c r="AW107" s="46"/>
      <c r="AX107" s="46"/>
      <c r="AY107" s="46"/>
      <c r="AZ107" s="46"/>
      <c r="BA107" s="46">
        <v>4.5999999999999996</v>
      </c>
      <c r="BB107" s="46"/>
      <c r="BC107" s="46">
        <v>6.5</v>
      </c>
      <c r="BD107" s="46"/>
      <c r="BE107" s="46"/>
      <c r="BF107" s="46">
        <v>6.3</v>
      </c>
      <c r="BG107" s="25"/>
      <c r="BH107" s="25"/>
      <c r="BI107" s="25"/>
      <c r="BJ107" s="25"/>
      <c r="BK107" s="46"/>
      <c r="BL107" s="46">
        <v>3</v>
      </c>
      <c r="BM107" s="46"/>
      <c r="BN107" s="46"/>
      <c r="BO107" s="46"/>
      <c r="BP107" s="46"/>
      <c r="BQ107" s="46"/>
      <c r="BR107" s="46"/>
      <c r="BS107" s="46"/>
      <c r="BT107" s="46"/>
      <c r="BU107" s="46"/>
      <c r="BV107" s="46"/>
      <c r="BW107" s="46">
        <v>5.3</v>
      </c>
      <c r="BX107" s="46"/>
      <c r="BY107" s="46">
        <v>6</v>
      </c>
      <c r="BZ107" s="46"/>
      <c r="CA107" s="46"/>
      <c r="CB107" s="46"/>
      <c r="CC107" s="46"/>
      <c r="CD107" s="46">
        <v>6.3</v>
      </c>
      <c r="CE107" s="46"/>
      <c r="CF107" s="75"/>
      <c r="CG107" s="75"/>
      <c r="CH107" s="75"/>
      <c r="CI107" s="75"/>
      <c r="CJ107" s="75"/>
      <c r="CK107" s="75"/>
      <c r="CL107" s="75"/>
      <c r="CM107" s="75"/>
      <c r="CN107" s="75"/>
      <c r="CO107" s="75"/>
      <c r="CP107" s="75"/>
      <c r="CQ107" s="75"/>
      <c r="CR107" s="75"/>
      <c r="CS107" s="75"/>
      <c r="CT107" s="75"/>
      <c r="CU107" s="75"/>
      <c r="CV107" s="75"/>
      <c r="CW107" s="75"/>
      <c r="CX107" s="75"/>
      <c r="CY107" s="25"/>
      <c r="CZ107" s="25"/>
      <c r="DA107" s="25"/>
      <c r="DB107" s="25"/>
      <c r="DC107" s="25"/>
      <c r="DD107" s="25"/>
      <c r="DE107" s="25"/>
      <c r="DF107" s="25"/>
      <c r="DG107" s="25"/>
      <c r="DH107" s="25"/>
      <c r="DI107" s="25"/>
      <c r="DJ107" s="25"/>
      <c r="DK107" s="25"/>
      <c r="DL107" s="25"/>
      <c r="DM107" s="25"/>
      <c r="DN107" s="25"/>
      <c r="DO107" s="25"/>
      <c r="DP107" s="25"/>
      <c r="DQ107" s="25"/>
      <c r="DR107" s="25"/>
      <c r="DS107" s="25"/>
      <c r="DT107" s="25"/>
      <c r="DU107" s="25"/>
      <c r="DV107" s="25"/>
      <c r="DW107" s="25"/>
      <c r="DX107" s="25"/>
      <c r="DY107" s="25"/>
      <c r="DZ107" s="25"/>
      <c r="EA107" s="25"/>
      <c r="EB107" s="25"/>
      <c r="EC107" s="25"/>
      <c r="ED107" s="25"/>
      <c r="EE107" s="25"/>
      <c r="EF107" s="25"/>
      <c r="EG107" s="25"/>
      <c r="EH107" s="25"/>
      <c r="EI107" s="46"/>
      <c r="EJ107" s="46"/>
    </row>
    <row r="108" spans="1:140" x14ac:dyDescent="0.25">
      <c r="A108" s="14">
        <f t="shared" si="3"/>
        <v>105</v>
      </c>
      <c r="B108" s="35">
        <f>SUM(D108:L108)</f>
        <v>9</v>
      </c>
      <c r="C108" s="35"/>
      <c r="D108" s="70"/>
      <c r="E108" s="36"/>
      <c r="F108" s="37"/>
      <c r="G108" s="38"/>
      <c r="H108" s="39"/>
      <c r="I108" s="40"/>
      <c r="J108" s="23"/>
      <c r="K108" s="23">
        <v>6</v>
      </c>
      <c r="L108" s="23">
        <v>3</v>
      </c>
      <c r="M108" s="41" t="s">
        <v>115</v>
      </c>
      <c r="N108" s="41" t="s">
        <v>116</v>
      </c>
      <c r="O108" s="23">
        <v>1945</v>
      </c>
      <c r="P108" s="42">
        <f>SUM(R108:AEG108)</f>
        <v>54.4</v>
      </c>
      <c r="Q108" s="43">
        <f>COUNTIF(R108:AEG108,"&gt;0")</f>
        <v>9</v>
      </c>
      <c r="R108" s="47"/>
      <c r="S108" s="46"/>
      <c r="T108" s="46"/>
      <c r="U108" s="46"/>
      <c r="V108" s="46"/>
      <c r="W108" s="46">
        <v>11</v>
      </c>
      <c r="X108" s="79"/>
      <c r="Y108" s="79"/>
      <c r="Z108" s="79"/>
      <c r="AA108" s="79"/>
      <c r="AB108" s="79"/>
      <c r="AC108" s="79"/>
      <c r="AD108" s="79"/>
      <c r="AE108" s="79"/>
      <c r="AF108" s="79"/>
      <c r="AG108" s="79"/>
      <c r="AH108" s="79"/>
      <c r="AI108" s="79"/>
      <c r="AJ108" s="79">
        <v>3</v>
      </c>
      <c r="AK108" s="79"/>
      <c r="AL108" s="79"/>
      <c r="AM108" s="79"/>
      <c r="AN108" s="79"/>
      <c r="AO108" s="79"/>
      <c r="AP108" s="79"/>
      <c r="AQ108" s="79"/>
      <c r="AR108" s="79"/>
      <c r="AS108" s="47"/>
      <c r="AT108" s="47"/>
      <c r="AU108" s="47"/>
      <c r="AV108" s="47"/>
      <c r="AW108" s="47"/>
      <c r="AX108" s="47"/>
      <c r="AY108" s="47"/>
      <c r="AZ108" s="47"/>
      <c r="BA108" s="47"/>
      <c r="BB108" s="47"/>
      <c r="BC108" s="47"/>
      <c r="BD108" s="47"/>
      <c r="BE108" s="47"/>
      <c r="BF108" s="47"/>
      <c r="BG108" s="47"/>
      <c r="BH108" s="47"/>
      <c r="BI108" s="47"/>
      <c r="BJ108" s="47"/>
      <c r="BK108" s="46"/>
      <c r="BL108" s="46"/>
      <c r="BM108" s="46">
        <v>10</v>
      </c>
      <c r="BN108" s="46"/>
      <c r="BO108" s="46"/>
      <c r="BP108" s="46"/>
      <c r="BQ108" s="46"/>
      <c r="BR108" s="46"/>
      <c r="BS108" s="46">
        <v>6.9</v>
      </c>
      <c r="BT108" s="25"/>
      <c r="BU108" s="25"/>
      <c r="BV108" s="25"/>
      <c r="BW108" s="25"/>
      <c r="BX108" s="25"/>
      <c r="BY108" s="25">
        <v>6</v>
      </c>
      <c r="BZ108" s="25"/>
      <c r="CA108" s="25"/>
      <c r="CB108" s="25"/>
      <c r="CC108" s="25">
        <v>5</v>
      </c>
      <c r="CD108" s="25"/>
      <c r="CE108" s="25"/>
      <c r="CF108" s="25"/>
      <c r="CG108" s="25"/>
      <c r="CH108" s="25"/>
      <c r="CI108" s="25"/>
      <c r="CJ108" s="25"/>
      <c r="CK108" s="25"/>
      <c r="CL108" s="25"/>
      <c r="CM108" s="25">
        <v>5</v>
      </c>
      <c r="CN108" s="25"/>
      <c r="CO108" s="25"/>
      <c r="CP108" s="25">
        <v>5</v>
      </c>
      <c r="CQ108" s="25"/>
      <c r="CR108" s="25"/>
      <c r="CS108" s="25"/>
      <c r="CT108" s="25"/>
      <c r="CU108" s="25">
        <v>2.5</v>
      </c>
      <c r="CV108" s="25"/>
      <c r="CW108" s="25"/>
      <c r="CX108" s="25"/>
      <c r="CY108" s="25"/>
      <c r="CZ108" s="25"/>
      <c r="DA108" s="25"/>
      <c r="DB108" s="25"/>
      <c r="DC108" s="25"/>
      <c r="DD108" s="25"/>
      <c r="DE108" s="25"/>
      <c r="DF108" s="25"/>
      <c r="DG108" s="25"/>
      <c r="DH108" s="25"/>
      <c r="DI108" s="25"/>
      <c r="DJ108" s="25"/>
      <c r="DK108" s="25"/>
      <c r="DL108" s="25"/>
      <c r="DM108" s="25"/>
      <c r="DN108" s="25"/>
      <c r="DO108" s="25"/>
      <c r="DP108" s="25"/>
      <c r="DQ108" s="25"/>
      <c r="DR108" s="25"/>
      <c r="DS108" s="25"/>
      <c r="DT108" s="25"/>
      <c r="DU108" s="25"/>
      <c r="DV108" s="25"/>
      <c r="DW108" s="25"/>
      <c r="DX108" s="25"/>
      <c r="DY108" s="25"/>
      <c r="DZ108" s="25"/>
      <c r="EA108" s="25"/>
      <c r="EB108" s="25"/>
      <c r="EC108" s="25"/>
      <c r="ED108" s="25"/>
      <c r="EE108" s="25"/>
      <c r="EF108" s="25"/>
      <c r="EG108" s="25"/>
      <c r="EH108" s="25"/>
      <c r="EI108" s="50"/>
      <c r="EJ108" s="50"/>
    </row>
    <row r="109" spans="1:140" x14ac:dyDescent="0.25">
      <c r="A109" s="14">
        <f t="shared" si="3"/>
        <v>106</v>
      </c>
      <c r="B109" s="35">
        <f>SUM(D109:L109)</f>
        <v>6</v>
      </c>
      <c r="C109" s="35"/>
      <c r="D109" s="70"/>
      <c r="E109" s="36"/>
      <c r="F109" s="37"/>
      <c r="G109" s="38"/>
      <c r="H109" s="39"/>
      <c r="I109" s="40"/>
      <c r="J109" s="23"/>
      <c r="K109" s="23">
        <v>6</v>
      </c>
      <c r="L109" s="23"/>
      <c r="M109" s="41" t="s">
        <v>334</v>
      </c>
      <c r="N109" s="41" t="s">
        <v>335</v>
      </c>
      <c r="O109" s="23">
        <v>1956</v>
      </c>
      <c r="P109" s="42">
        <f>SUM(R109:AEG109)</f>
        <v>50.1</v>
      </c>
      <c r="Q109" s="43">
        <f>COUNTIF(R109:AEG109,"&gt;0")</f>
        <v>6</v>
      </c>
      <c r="R109" s="25"/>
      <c r="S109" s="46"/>
      <c r="T109" s="46"/>
      <c r="U109" s="46"/>
      <c r="V109" s="46"/>
      <c r="W109" s="46">
        <v>11</v>
      </c>
      <c r="X109" s="46"/>
      <c r="Y109" s="46"/>
      <c r="Z109" s="46"/>
      <c r="AA109" s="46"/>
      <c r="AB109" s="46"/>
      <c r="AC109" s="46"/>
      <c r="AD109" s="46"/>
      <c r="AE109" s="46"/>
      <c r="AF109" s="46"/>
      <c r="AG109" s="46">
        <v>8.1</v>
      </c>
      <c r="AH109" s="46"/>
      <c r="AI109" s="46"/>
      <c r="AJ109" s="46">
        <v>11.8</v>
      </c>
      <c r="AK109" s="25"/>
      <c r="AL109" s="25"/>
      <c r="AM109" s="25"/>
      <c r="AN109" s="25"/>
      <c r="AO109" s="25"/>
      <c r="AP109" s="25"/>
      <c r="AQ109" s="25"/>
      <c r="AR109" s="25">
        <v>6</v>
      </c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46"/>
      <c r="BL109" s="46"/>
      <c r="BM109" s="46"/>
      <c r="BN109" s="46"/>
      <c r="BO109" s="46"/>
      <c r="BP109" s="46"/>
      <c r="BQ109" s="46"/>
      <c r="BR109" s="46"/>
      <c r="BS109" s="46">
        <v>6.9</v>
      </c>
      <c r="BT109" s="46"/>
      <c r="BU109" s="46"/>
      <c r="BV109" s="46"/>
      <c r="BW109" s="46"/>
      <c r="BX109" s="46"/>
      <c r="BY109" s="46"/>
      <c r="BZ109" s="46"/>
      <c r="CA109" s="46"/>
      <c r="CB109" s="46"/>
      <c r="CC109" s="46"/>
      <c r="CD109" s="46">
        <v>6.3</v>
      </c>
      <c r="CE109" s="46"/>
      <c r="CF109" s="75"/>
      <c r="CG109" s="75"/>
      <c r="CH109" s="75"/>
      <c r="CI109" s="75"/>
      <c r="CJ109" s="75"/>
      <c r="CK109" s="75"/>
      <c r="CL109" s="75"/>
      <c r="CM109" s="75"/>
      <c r="CN109" s="75"/>
      <c r="CO109" s="75"/>
      <c r="CP109" s="75"/>
      <c r="CQ109" s="75"/>
      <c r="CR109" s="75"/>
      <c r="CS109" s="75"/>
      <c r="CT109" s="75"/>
      <c r="CU109" s="75"/>
      <c r="CV109" s="75"/>
      <c r="CW109" s="75"/>
      <c r="CX109" s="75"/>
      <c r="CY109" s="25"/>
      <c r="CZ109" s="25"/>
      <c r="DA109" s="25"/>
      <c r="DB109" s="25"/>
      <c r="DC109" s="25"/>
      <c r="DD109" s="25"/>
      <c r="DE109" s="25"/>
      <c r="DF109" s="25"/>
      <c r="DG109" s="25"/>
      <c r="DH109" s="25"/>
      <c r="DI109" s="25"/>
      <c r="DJ109" s="25"/>
      <c r="DK109" s="25"/>
      <c r="DL109" s="25"/>
      <c r="DM109" s="25"/>
      <c r="DN109" s="25"/>
      <c r="DO109" s="25"/>
      <c r="DP109" s="25"/>
      <c r="DQ109" s="25"/>
      <c r="DR109" s="25"/>
      <c r="DS109" s="25"/>
      <c r="DT109" s="25"/>
      <c r="DU109" s="25"/>
      <c r="DV109" s="25"/>
      <c r="DW109" s="25"/>
      <c r="DX109" s="25"/>
      <c r="DY109" s="25"/>
      <c r="DZ109" s="25"/>
      <c r="EA109" s="25"/>
      <c r="EB109" s="25"/>
      <c r="EC109" s="25"/>
      <c r="ED109" s="25"/>
      <c r="EE109" s="25"/>
      <c r="EF109" s="25"/>
      <c r="EG109" s="25"/>
      <c r="EH109" s="25"/>
      <c r="EI109" s="46"/>
      <c r="EJ109" s="46"/>
    </row>
    <row r="110" spans="1:140" x14ac:dyDescent="0.25">
      <c r="A110" s="14">
        <f t="shared" si="3"/>
        <v>107</v>
      </c>
      <c r="B110" s="35">
        <f>SUM(D110:L110)</f>
        <v>6</v>
      </c>
      <c r="C110" s="35"/>
      <c r="D110" s="70"/>
      <c r="E110" s="36"/>
      <c r="F110" s="37"/>
      <c r="G110" s="38"/>
      <c r="H110" s="39"/>
      <c r="I110" s="40"/>
      <c r="J110" s="23"/>
      <c r="K110" s="23">
        <v>5</v>
      </c>
      <c r="L110" s="23">
        <v>1</v>
      </c>
      <c r="M110" s="41" t="s">
        <v>163</v>
      </c>
      <c r="N110" s="41" t="s">
        <v>164</v>
      </c>
      <c r="O110" s="23">
        <v>1984</v>
      </c>
      <c r="P110" s="42">
        <f>SUM(R110:AEG110)</f>
        <v>40.4</v>
      </c>
      <c r="Q110" s="43">
        <f>COUNTIF(R110:AEG110,"&gt;0")</f>
        <v>6</v>
      </c>
      <c r="R110" s="47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  <c r="AC110" s="79"/>
      <c r="AD110" s="79"/>
      <c r="AE110" s="79"/>
      <c r="AF110" s="79"/>
      <c r="AG110" s="79"/>
      <c r="AH110" s="79"/>
      <c r="AI110" s="79"/>
      <c r="AJ110" s="79"/>
      <c r="AK110" s="79"/>
      <c r="AL110" s="79"/>
      <c r="AM110" s="79"/>
      <c r="AN110" s="79"/>
      <c r="AO110" s="79"/>
      <c r="AP110" s="79"/>
      <c r="AQ110" s="79"/>
      <c r="AR110" s="79"/>
      <c r="AS110" s="47"/>
      <c r="AT110" s="47"/>
      <c r="AU110" s="47"/>
      <c r="AV110" s="47"/>
      <c r="AW110" s="47"/>
      <c r="AX110" s="47"/>
      <c r="AY110" s="47"/>
      <c r="AZ110" s="47"/>
      <c r="BA110" s="47"/>
      <c r="BB110" s="47"/>
      <c r="BC110" s="47"/>
      <c r="BD110" s="47"/>
      <c r="BE110" s="47"/>
      <c r="BF110" s="47"/>
      <c r="BG110" s="47"/>
      <c r="BH110" s="47"/>
      <c r="BI110" s="47"/>
      <c r="BJ110" s="47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5"/>
      <c r="BZ110" s="25"/>
      <c r="CA110" s="25"/>
      <c r="CB110" s="25"/>
      <c r="CC110" s="25"/>
      <c r="CD110" s="25"/>
      <c r="CE110" s="25"/>
      <c r="CF110" s="25"/>
      <c r="CG110" s="25"/>
      <c r="CH110" s="25"/>
      <c r="CI110" s="25"/>
      <c r="CJ110" s="25"/>
      <c r="CK110" s="25"/>
      <c r="CL110" s="25"/>
      <c r="CM110" s="25"/>
      <c r="CN110" s="25"/>
      <c r="CO110" s="25"/>
      <c r="CP110" s="25"/>
      <c r="CQ110" s="25"/>
      <c r="CR110" s="25">
        <v>6.3</v>
      </c>
      <c r="CS110" s="25"/>
      <c r="CT110" s="25"/>
      <c r="CU110" s="25">
        <v>2.5</v>
      </c>
      <c r="CV110" s="25"/>
      <c r="CW110" s="25"/>
      <c r="CX110" s="25">
        <v>14.3</v>
      </c>
      <c r="CY110" s="25"/>
      <c r="CZ110" s="25"/>
      <c r="DA110" s="25"/>
      <c r="DB110" s="25"/>
      <c r="DC110" s="25"/>
      <c r="DD110" s="25"/>
      <c r="DE110" s="25"/>
      <c r="DF110" s="25"/>
      <c r="DG110" s="25"/>
      <c r="DH110" s="25">
        <v>2.5</v>
      </c>
      <c r="DI110" s="25"/>
      <c r="DJ110" s="25"/>
      <c r="DK110" s="25"/>
      <c r="DL110" s="25"/>
      <c r="DM110" s="25"/>
      <c r="DN110" s="25"/>
      <c r="DO110" s="25"/>
      <c r="DP110" s="25">
        <v>10</v>
      </c>
      <c r="DQ110" s="25"/>
      <c r="DR110" s="25"/>
      <c r="DS110" s="25"/>
      <c r="DT110" s="25"/>
      <c r="DU110" s="25"/>
      <c r="DV110" s="25"/>
      <c r="DW110" s="25"/>
      <c r="DX110" s="25"/>
      <c r="DY110" s="25"/>
      <c r="DZ110" s="25"/>
      <c r="EA110" s="25"/>
      <c r="EB110" s="25"/>
      <c r="EC110" s="25"/>
      <c r="ED110" s="25"/>
      <c r="EE110" s="25"/>
      <c r="EF110" s="25"/>
      <c r="EG110" s="25">
        <v>4.8</v>
      </c>
      <c r="EH110" s="63"/>
      <c r="EI110" s="48"/>
      <c r="EJ110" s="48"/>
    </row>
    <row r="111" spans="1:140" x14ac:dyDescent="0.25">
      <c r="A111" s="14">
        <f t="shared" si="3"/>
        <v>108</v>
      </c>
      <c r="B111" s="35">
        <f>SUM(D111:L111)</f>
        <v>7</v>
      </c>
      <c r="C111" s="35"/>
      <c r="D111" s="70"/>
      <c r="E111" s="36"/>
      <c r="F111" s="37"/>
      <c r="G111" s="38"/>
      <c r="H111" s="39"/>
      <c r="I111" s="40"/>
      <c r="J111" s="23">
        <v>1</v>
      </c>
      <c r="K111" s="23">
        <v>6</v>
      </c>
      <c r="L111" s="23"/>
      <c r="M111" s="41" t="s">
        <v>101</v>
      </c>
      <c r="N111" s="41" t="s">
        <v>50</v>
      </c>
      <c r="O111" s="23">
        <v>1962</v>
      </c>
      <c r="P111" s="42">
        <f>SUM(R111:AEG111)</f>
        <v>40.1</v>
      </c>
      <c r="Q111" s="43">
        <f>COUNTIF(R111:AEG111,"&gt;0")</f>
        <v>7</v>
      </c>
      <c r="R111" s="44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  <c r="AJ111" s="80"/>
      <c r="AK111" s="80"/>
      <c r="AL111" s="80"/>
      <c r="AM111" s="80"/>
      <c r="AN111" s="80"/>
      <c r="AO111" s="80"/>
      <c r="AP111" s="80"/>
      <c r="AQ111" s="80"/>
      <c r="AR111" s="80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  <c r="BH111" s="44"/>
      <c r="BI111" s="44"/>
      <c r="BJ111" s="44"/>
      <c r="BK111" s="46"/>
      <c r="BL111" s="46"/>
      <c r="BM111" s="46"/>
      <c r="BN111" s="46"/>
      <c r="BO111" s="46"/>
      <c r="BP111" s="46"/>
      <c r="BQ111" s="46"/>
      <c r="BR111" s="46"/>
      <c r="BS111" s="46"/>
      <c r="BT111" s="46"/>
      <c r="BU111" s="46"/>
      <c r="BV111" s="46"/>
      <c r="BW111" s="46"/>
      <c r="BX111" s="46"/>
      <c r="BY111" s="46">
        <v>6</v>
      </c>
      <c r="BZ111" s="46"/>
      <c r="CA111" s="46"/>
      <c r="CB111" s="46"/>
      <c r="CC111" s="46">
        <v>6</v>
      </c>
      <c r="CD111" s="46">
        <v>6.3</v>
      </c>
      <c r="CE111" s="46"/>
      <c r="CF111" s="25"/>
      <c r="CG111" s="25"/>
      <c r="CH111" s="25"/>
      <c r="CI111" s="25"/>
      <c r="CJ111" s="25"/>
      <c r="CK111" s="25"/>
      <c r="CL111" s="25"/>
      <c r="CM111" s="25"/>
      <c r="CN111" s="25"/>
      <c r="CO111" s="25"/>
      <c r="CP111" s="25"/>
      <c r="CQ111" s="25">
        <v>5.3</v>
      </c>
      <c r="CR111" s="25"/>
      <c r="CS111" s="25"/>
      <c r="CT111" s="25"/>
      <c r="CU111" s="25">
        <v>2.5</v>
      </c>
      <c r="CV111" s="25"/>
      <c r="CW111" s="25"/>
      <c r="CX111" s="25"/>
      <c r="CY111" s="25"/>
      <c r="CZ111" s="25"/>
      <c r="DA111" s="25"/>
      <c r="DB111" s="25"/>
      <c r="DC111" s="25"/>
      <c r="DD111" s="25"/>
      <c r="DE111" s="25"/>
      <c r="DF111" s="25"/>
      <c r="DG111" s="25"/>
      <c r="DH111" s="25"/>
      <c r="DI111" s="25"/>
      <c r="DJ111" s="25"/>
      <c r="DK111" s="25"/>
      <c r="DL111" s="25"/>
      <c r="DM111" s="25"/>
      <c r="DN111" s="25">
        <v>4</v>
      </c>
      <c r="DO111" s="25"/>
      <c r="DP111" s="25">
        <v>10</v>
      </c>
      <c r="DQ111" s="63"/>
      <c r="DR111" s="63"/>
      <c r="DS111" s="63"/>
      <c r="DT111" s="63"/>
      <c r="DU111" s="63"/>
      <c r="DV111" s="63"/>
      <c r="DW111" s="63"/>
      <c r="DX111" s="63"/>
      <c r="DY111" s="63"/>
      <c r="DZ111" s="63"/>
      <c r="EA111" s="63"/>
      <c r="EB111" s="63"/>
      <c r="EC111" s="63"/>
      <c r="ED111" s="63"/>
      <c r="EE111" s="63"/>
      <c r="EF111" s="63"/>
      <c r="EG111" s="63"/>
      <c r="EH111" s="63"/>
      <c r="EI111" s="48"/>
      <c r="EJ111" s="48"/>
    </row>
    <row r="112" spans="1:140" x14ac:dyDescent="0.25">
      <c r="A112" s="14">
        <f t="shared" si="3"/>
        <v>109</v>
      </c>
      <c r="B112" s="35">
        <f>SUM(D112:L112)</f>
        <v>5</v>
      </c>
      <c r="C112" s="35"/>
      <c r="D112" s="70"/>
      <c r="E112" s="36"/>
      <c r="F112" s="37"/>
      <c r="G112" s="38"/>
      <c r="H112" s="39"/>
      <c r="I112" s="40"/>
      <c r="J112" s="23">
        <v>1</v>
      </c>
      <c r="K112" s="23">
        <v>3</v>
      </c>
      <c r="L112" s="23">
        <v>1</v>
      </c>
      <c r="M112" s="41" t="s">
        <v>174</v>
      </c>
      <c r="N112" s="41" t="s">
        <v>132</v>
      </c>
      <c r="O112" s="23">
        <v>1946</v>
      </c>
      <c r="P112" s="42">
        <f>SUM(R112:AEG112)</f>
        <v>35.5</v>
      </c>
      <c r="Q112" s="43">
        <f>COUNTIF(R112:AEG112,"&gt;0")</f>
        <v>5</v>
      </c>
      <c r="R112" s="47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>
        <v>1.6</v>
      </c>
      <c r="AN112" s="79"/>
      <c r="AO112" s="79"/>
      <c r="AP112" s="79"/>
      <c r="AQ112" s="79"/>
      <c r="AR112" s="79"/>
      <c r="AS112" s="47"/>
      <c r="AT112" s="47"/>
      <c r="AU112" s="47"/>
      <c r="AV112" s="47"/>
      <c r="AW112" s="47"/>
      <c r="AX112" s="47"/>
      <c r="AY112" s="47"/>
      <c r="AZ112" s="47"/>
      <c r="BA112" s="47"/>
      <c r="BB112" s="47"/>
      <c r="BC112" s="47"/>
      <c r="BD112" s="47"/>
      <c r="BE112" s="47"/>
      <c r="BF112" s="47"/>
      <c r="BG112" s="47"/>
      <c r="BH112" s="47"/>
      <c r="BI112" s="47"/>
      <c r="BJ112" s="47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>
        <v>6</v>
      </c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  <c r="CX112" s="25">
        <v>14.3</v>
      </c>
      <c r="CY112" s="25"/>
      <c r="CZ112" s="25"/>
      <c r="DA112" s="25"/>
      <c r="DB112" s="25"/>
      <c r="DC112" s="25"/>
      <c r="DD112" s="25"/>
      <c r="DE112" s="25"/>
      <c r="DF112" s="25"/>
      <c r="DG112" s="25"/>
      <c r="DH112" s="25"/>
      <c r="DI112" s="25"/>
      <c r="DJ112" s="25"/>
      <c r="DK112" s="25"/>
      <c r="DL112" s="25"/>
      <c r="DM112" s="25"/>
      <c r="DN112" s="25"/>
      <c r="DO112" s="25"/>
      <c r="DP112" s="25">
        <v>10</v>
      </c>
      <c r="DQ112" s="25"/>
      <c r="DR112" s="25"/>
      <c r="DS112" s="25"/>
      <c r="DT112" s="25"/>
      <c r="DU112" s="25"/>
      <c r="DV112" s="25"/>
      <c r="DW112" s="25"/>
      <c r="DX112" s="25">
        <v>3.6</v>
      </c>
      <c r="DY112" s="25"/>
      <c r="DZ112" s="25"/>
      <c r="EA112" s="25"/>
      <c r="EB112" s="25"/>
      <c r="EC112" s="25"/>
      <c r="ED112" s="25"/>
      <c r="EE112" s="25"/>
      <c r="EF112" s="25"/>
      <c r="EG112" s="25"/>
      <c r="EH112" s="25"/>
      <c r="EI112" s="46"/>
      <c r="EJ112" s="46"/>
    </row>
    <row r="113" spans="1:140" x14ac:dyDescent="0.25">
      <c r="A113" s="14">
        <f t="shared" si="3"/>
        <v>110</v>
      </c>
      <c r="B113" s="35">
        <f>SUM(D113:L113)</f>
        <v>4</v>
      </c>
      <c r="C113" s="35"/>
      <c r="D113" s="70"/>
      <c r="E113" s="36"/>
      <c r="F113" s="37"/>
      <c r="G113" s="38"/>
      <c r="H113" s="39">
        <v>1</v>
      </c>
      <c r="I113" s="40"/>
      <c r="J113" s="23"/>
      <c r="K113" s="23">
        <v>3</v>
      </c>
      <c r="L113" s="23"/>
      <c r="M113" s="41" t="s">
        <v>291</v>
      </c>
      <c r="N113" s="41" t="s">
        <v>292</v>
      </c>
      <c r="O113" s="23">
        <v>1988</v>
      </c>
      <c r="P113" s="42">
        <f>SUM(R113:AEG113)</f>
        <v>34.4</v>
      </c>
      <c r="Q113" s="43">
        <f>COUNTIF(R113:AEG113,"&gt;0")</f>
        <v>4</v>
      </c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46"/>
      <c r="BL113" s="46"/>
      <c r="BM113" s="46"/>
      <c r="BN113" s="46"/>
      <c r="BO113" s="46"/>
      <c r="BP113" s="46"/>
      <c r="BQ113" s="46"/>
      <c r="BR113" s="46"/>
      <c r="BS113" s="46"/>
      <c r="BT113" s="46"/>
      <c r="BU113" s="46"/>
      <c r="BV113" s="46"/>
      <c r="BW113" s="46"/>
      <c r="BX113" s="46"/>
      <c r="BY113" s="46"/>
      <c r="BZ113" s="46"/>
      <c r="CA113" s="46"/>
      <c r="CB113" s="46"/>
      <c r="CC113" s="46"/>
      <c r="CD113" s="46">
        <v>6.3</v>
      </c>
      <c r="CE113" s="46"/>
      <c r="CF113" s="25"/>
      <c r="CG113" s="25"/>
      <c r="CH113" s="25"/>
      <c r="CI113" s="25"/>
      <c r="CJ113" s="25"/>
      <c r="CK113" s="25"/>
      <c r="CL113" s="25"/>
      <c r="CM113" s="25"/>
      <c r="CN113" s="25"/>
      <c r="CO113" s="25"/>
      <c r="CP113" s="25"/>
      <c r="CQ113" s="25">
        <v>5.3</v>
      </c>
      <c r="CR113" s="25"/>
      <c r="CS113" s="25"/>
      <c r="CT113" s="25"/>
      <c r="CU113" s="25"/>
      <c r="CV113" s="25"/>
      <c r="CW113" s="25"/>
      <c r="CX113" s="25">
        <v>14.3</v>
      </c>
      <c r="CY113" s="25"/>
      <c r="CZ113" s="25"/>
      <c r="DA113" s="25"/>
      <c r="DB113" s="25"/>
      <c r="DC113" s="25"/>
      <c r="DD113" s="25"/>
      <c r="DE113" s="74">
        <v>8.5</v>
      </c>
      <c r="DF113" s="25"/>
      <c r="DG113" s="25"/>
      <c r="DH113" s="25"/>
      <c r="DI113" s="25"/>
      <c r="DJ113" s="25"/>
      <c r="DK113" s="25"/>
      <c r="DL113" s="25"/>
      <c r="DM113" s="25"/>
      <c r="DN113" s="25"/>
      <c r="DO113" s="25"/>
      <c r="DP113" s="25"/>
      <c r="DQ113" s="25"/>
      <c r="DR113" s="25"/>
      <c r="DS113" s="25"/>
      <c r="DT113" s="25"/>
      <c r="DU113" s="25"/>
      <c r="DV113" s="25"/>
      <c r="DW113" s="25"/>
      <c r="DX113" s="25"/>
      <c r="DY113" s="25"/>
      <c r="DZ113" s="25"/>
      <c r="EA113" s="25"/>
      <c r="EB113" s="25"/>
      <c r="EC113" s="25"/>
      <c r="ED113" s="25"/>
      <c r="EE113" s="25"/>
      <c r="EF113" s="25"/>
      <c r="EG113" s="25"/>
      <c r="EH113" s="25"/>
      <c r="EI113" s="46"/>
      <c r="EJ113" s="46"/>
    </row>
    <row r="114" spans="1:140" x14ac:dyDescent="0.25">
      <c r="A114" s="14">
        <f t="shared" si="3"/>
        <v>111</v>
      </c>
      <c r="B114" s="35">
        <f>SUM(D114:L114)</f>
        <v>4</v>
      </c>
      <c r="C114" s="35"/>
      <c r="D114" s="70"/>
      <c r="E114" s="36"/>
      <c r="F114" s="37"/>
      <c r="G114" s="38"/>
      <c r="H114" s="39"/>
      <c r="I114" s="40"/>
      <c r="J114" s="23">
        <v>1</v>
      </c>
      <c r="K114" s="23">
        <v>3</v>
      </c>
      <c r="L114" s="23"/>
      <c r="M114" s="41" t="s">
        <v>168</v>
      </c>
      <c r="N114" s="41" t="s">
        <v>170</v>
      </c>
      <c r="O114" s="23">
        <v>1945</v>
      </c>
      <c r="P114" s="42">
        <f>SUM(R114:AEG114)</f>
        <v>33.4</v>
      </c>
      <c r="Q114" s="43">
        <f>COUNTIF(R114:AEG114,"&gt;0")</f>
        <v>4</v>
      </c>
      <c r="R114" s="25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6"/>
      <c r="AP114" s="46"/>
      <c r="AQ114" s="46"/>
      <c r="AR114" s="46"/>
      <c r="AS114" s="46"/>
      <c r="AT114" s="46"/>
      <c r="AU114" s="46"/>
      <c r="AV114" s="46"/>
      <c r="AW114" s="46"/>
      <c r="AX114" s="46"/>
      <c r="AY114" s="46"/>
      <c r="AZ114" s="46"/>
      <c r="BA114" s="46"/>
      <c r="BB114" s="46"/>
      <c r="BC114" s="46">
        <v>6.5</v>
      </c>
      <c r="BD114" s="46"/>
      <c r="BE114" s="46"/>
      <c r="BF114" s="46"/>
      <c r="BG114" s="46"/>
      <c r="BH114" s="46"/>
      <c r="BI114" s="46">
        <v>9</v>
      </c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  <c r="CH114" s="25"/>
      <c r="CI114" s="25"/>
      <c r="CJ114" s="25"/>
      <c r="CK114" s="25"/>
      <c r="CL114" s="25"/>
      <c r="CM114" s="25"/>
      <c r="CN114" s="25"/>
      <c r="CO114" s="25"/>
      <c r="CP114" s="25"/>
      <c r="CQ114" s="25"/>
      <c r="CR114" s="25"/>
      <c r="CS114" s="25"/>
      <c r="CT114" s="25"/>
      <c r="CU114" s="25"/>
      <c r="CV114" s="25"/>
      <c r="CW114" s="25"/>
      <c r="CX114" s="25">
        <v>14.3</v>
      </c>
      <c r="CY114" s="25"/>
      <c r="CZ114" s="25"/>
      <c r="DA114" s="25"/>
      <c r="DB114" s="25"/>
      <c r="DC114" s="25"/>
      <c r="DD114" s="25"/>
      <c r="DE114" s="25"/>
      <c r="DF114" s="25"/>
      <c r="DG114" s="25"/>
      <c r="DH114" s="25"/>
      <c r="DI114" s="25"/>
      <c r="DJ114" s="25"/>
      <c r="DK114" s="25"/>
      <c r="DL114" s="25"/>
      <c r="DM114" s="25"/>
      <c r="DN114" s="25"/>
      <c r="DO114" s="25"/>
      <c r="DP114" s="25"/>
      <c r="DQ114" s="25"/>
      <c r="DR114" s="25"/>
      <c r="DS114" s="25"/>
      <c r="DT114" s="25"/>
      <c r="DU114" s="25"/>
      <c r="DV114" s="25"/>
      <c r="DW114" s="25"/>
      <c r="DX114" s="25">
        <v>3.6</v>
      </c>
      <c r="DY114" s="25"/>
      <c r="DZ114" s="25"/>
      <c r="EA114" s="25"/>
      <c r="EB114" s="25"/>
      <c r="EC114" s="25"/>
      <c r="ED114" s="25"/>
      <c r="EE114" s="25"/>
      <c r="EF114" s="25"/>
      <c r="EG114" s="25"/>
      <c r="EH114" s="25"/>
      <c r="EI114" s="50"/>
      <c r="EJ114" s="50"/>
    </row>
    <row r="115" spans="1:140" x14ac:dyDescent="0.25">
      <c r="A115" s="14">
        <f t="shared" si="3"/>
        <v>112</v>
      </c>
      <c r="B115" s="35">
        <f>SUM(D115:L115)</f>
        <v>4</v>
      </c>
      <c r="C115" s="35"/>
      <c r="D115" s="70"/>
      <c r="E115" s="36"/>
      <c r="F115" s="37"/>
      <c r="G115" s="38"/>
      <c r="H115" s="39"/>
      <c r="I115" s="40"/>
      <c r="J115" s="23">
        <v>1</v>
      </c>
      <c r="K115" s="23">
        <v>3</v>
      </c>
      <c r="L115" s="23"/>
      <c r="M115" s="41" t="s">
        <v>210</v>
      </c>
      <c r="N115" s="41" t="s">
        <v>48</v>
      </c>
      <c r="O115" s="23">
        <v>1979</v>
      </c>
      <c r="P115" s="42">
        <f>SUM(R115:AEG115)</f>
        <v>33.200000000000003</v>
      </c>
      <c r="Q115" s="43">
        <f>COUNTIF(R115:AEG115,"&gt;0")</f>
        <v>4</v>
      </c>
      <c r="R115" s="47"/>
      <c r="S115" s="46"/>
      <c r="T115" s="46"/>
      <c r="U115" s="46"/>
      <c r="V115" s="46"/>
      <c r="W115" s="46"/>
      <c r="X115" s="46"/>
      <c r="Y115" s="46"/>
      <c r="Z115" s="46"/>
      <c r="AA115" s="46">
        <v>6.6</v>
      </c>
      <c r="AB115" s="79"/>
      <c r="AC115" s="79"/>
      <c r="AD115" s="79"/>
      <c r="AE115" s="79"/>
      <c r="AF115" s="79"/>
      <c r="AG115" s="79"/>
      <c r="AH115" s="79"/>
      <c r="AI115" s="79"/>
      <c r="AJ115" s="79"/>
      <c r="AK115" s="79"/>
      <c r="AL115" s="79"/>
      <c r="AM115" s="79"/>
      <c r="AN115" s="79"/>
      <c r="AO115" s="79"/>
      <c r="AP115" s="79"/>
      <c r="AQ115" s="79"/>
      <c r="AR115" s="79"/>
      <c r="AS115" s="47"/>
      <c r="AT115" s="47"/>
      <c r="AU115" s="47"/>
      <c r="AV115" s="47"/>
      <c r="AW115" s="47"/>
      <c r="AX115" s="47"/>
      <c r="AY115" s="47"/>
      <c r="AZ115" s="47"/>
      <c r="BA115" s="47"/>
      <c r="BB115" s="47"/>
      <c r="BC115" s="47"/>
      <c r="BD115" s="47"/>
      <c r="BE115" s="47"/>
      <c r="BF115" s="47"/>
      <c r="BG115" s="47"/>
      <c r="BH115" s="47"/>
      <c r="BI115" s="47"/>
      <c r="BJ115" s="47"/>
      <c r="BK115" s="46"/>
      <c r="BL115" s="46"/>
      <c r="BM115" s="46"/>
      <c r="BN115" s="46"/>
      <c r="BO115" s="46"/>
      <c r="BP115" s="46"/>
      <c r="BQ115" s="46"/>
      <c r="BR115" s="46"/>
      <c r="BS115" s="46"/>
      <c r="BT115" s="46"/>
      <c r="BU115" s="46"/>
      <c r="BV115" s="46"/>
      <c r="BW115" s="46"/>
      <c r="BX115" s="46"/>
      <c r="BY115" s="46">
        <v>6</v>
      </c>
      <c r="BZ115" s="46"/>
      <c r="CA115" s="46"/>
      <c r="CB115" s="46"/>
      <c r="CC115" s="46"/>
      <c r="CD115" s="46">
        <v>6.3</v>
      </c>
      <c r="CE115" s="46"/>
      <c r="CF115" s="25"/>
      <c r="CG115" s="25"/>
      <c r="CH115" s="25"/>
      <c r="CI115" s="25"/>
      <c r="CJ115" s="25"/>
      <c r="CK115" s="25"/>
      <c r="CL115" s="25"/>
      <c r="CM115" s="25"/>
      <c r="CN115" s="25"/>
      <c r="CO115" s="25"/>
      <c r="CP115" s="25"/>
      <c r="CQ115" s="25"/>
      <c r="CR115" s="25"/>
      <c r="CS115" s="25"/>
      <c r="CT115" s="25"/>
      <c r="CU115" s="25"/>
      <c r="CV115" s="25"/>
      <c r="CW115" s="25"/>
      <c r="CX115" s="25">
        <v>14.3</v>
      </c>
      <c r="CY115" s="63"/>
      <c r="CZ115" s="63"/>
      <c r="DA115" s="63"/>
      <c r="DB115" s="63"/>
      <c r="DC115" s="63"/>
      <c r="DD115" s="63"/>
      <c r="DE115" s="63"/>
      <c r="DF115" s="63"/>
      <c r="DG115" s="63"/>
      <c r="DH115" s="63"/>
      <c r="DI115" s="63"/>
      <c r="DJ115" s="63"/>
      <c r="DK115" s="63"/>
      <c r="DL115" s="63"/>
      <c r="DM115" s="63"/>
      <c r="DN115" s="63"/>
      <c r="DO115" s="63"/>
      <c r="DP115" s="63"/>
      <c r="DQ115" s="63"/>
      <c r="DR115" s="63"/>
      <c r="DS115" s="63"/>
      <c r="DT115" s="63"/>
      <c r="DU115" s="63"/>
      <c r="DV115" s="63"/>
      <c r="DW115" s="63"/>
      <c r="DX115" s="63"/>
      <c r="DY115" s="63"/>
      <c r="DZ115" s="63"/>
      <c r="EA115" s="63"/>
      <c r="EB115" s="63"/>
      <c r="EC115" s="63"/>
      <c r="ED115" s="63"/>
      <c r="EE115" s="63"/>
      <c r="EF115" s="63"/>
      <c r="EG115" s="63"/>
      <c r="EH115" s="63"/>
      <c r="EI115" s="48"/>
      <c r="EJ115" s="48"/>
    </row>
    <row r="116" spans="1:140" x14ac:dyDescent="0.25">
      <c r="A116" s="14">
        <f t="shared" si="3"/>
        <v>113</v>
      </c>
      <c r="B116" s="35">
        <f>SUM(D116:L116)</f>
        <v>5</v>
      </c>
      <c r="C116" s="35"/>
      <c r="D116" s="70"/>
      <c r="E116" s="36"/>
      <c r="F116" s="37"/>
      <c r="G116" s="38"/>
      <c r="H116" s="39"/>
      <c r="I116" s="40"/>
      <c r="J116" s="23">
        <v>1</v>
      </c>
      <c r="K116" s="23">
        <v>4</v>
      </c>
      <c r="L116" s="23"/>
      <c r="M116" s="41" t="s">
        <v>350</v>
      </c>
      <c r="N116" s="41" t="s">
        <v>194</v>
      </c>
      <c r="O116" s="23">
        <v>1990</v>
      </c>
      <c r="P116" s="42">
        <f>SUM(R116:AEG116)</f>
        <v>32.900000000000006</v>
      </c>
      <c r="Q116" s="43">
        <f>COUNTIF(R116:AEG116,"&gt;0")</f>
        <v>5</v>
      </c>
      <c r="R116" s="25"/>
      <c r="S116" s="46"/>
      <c r="T116" s="46"/>
      <c r="U116" s="46"/>
      <c r="V116" s="46"/>
      <c r="W116" s="46"/>
      <c r="X116" s="46"/>
      <c r="Y116" s="46"/>
      <c r="Z116" s="46"/>
      <c r="AA116" s="46">
        <v>6.6</v>
      </c>
      <c r="AB116" s="46"/>
      <c r="AC116" s="46"/>
      <c r="AD116" s="46"/>
      <c r="AE116" s="46"/>
      <c r="AF116" s="46"/>
      <c r="AG116" s="46">
        <v>8.1</v>
      </c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5"/>
      <c r="BK116" s="46"/>
      <c r="BL116" s="46"/>
      <c r="BM116" s="46"/>
      <c r="BN116" s="46"/>
      <c r="BO116" s="46"/>
      <c r="BP116" s="46"/>
      <c r="BQ116" s="46"/>
      <c r="BR116" s="46"/>
      <c r="BS116" s="46">
        <v>6.9</v>
      </c>
      <c r="BT116" s="46"/>
      <c r="BU116" s="46"/>
      <c r="BV116" s="46"/>
      <c r="BW116" s="46">
        <v>5.3</v>
      </c>
      <c r="BX116" s="75"/>
      <c r="BY116" s="75">
        <v>6</v>
      </c>
      <c r="BZ116" s="75"/>
      <c r="CA116" s="75"/>
      <c r="CB116" s="75"/>
      <c r="CC116" s="75"/>
      <c r="CD116" s="75"/>
      <c r="CE116" s="75"/>
      <c r="CF116" s="75"/>
      <c r="CG116" s="75"/>
      <c r="CH116" s="75"/>
      <c r="CI116" s="75"/>
      <c r="CJ116" s="75"/>
      <c r="CK116" s="75"/>
      <c r="CL116" s="75"/>
      <c r="CM116" s="75"/>
      <c r="CN116" s="75"/>
      <c r="CO116" s="75"/>
      <c r="CP116" s="75"/>
      <c r="CQ116" s="75"/>
      <c r="CR116" s="75"/>
      <c r="CS116" s="75"/>
      <c r="CT116" s="75"/>
      <c r="CU116" s="75"/>
      <c r="CV116" s="75"/>
      <c r="CW116" s="75"/>
      <c r="CX116" s="75"/>
      <c r="CY116" s="25"/>
      <c r="CZ116" s="25"/>
      <c r="DA116" s="25"/>
      <c r="DB116" s="25"/>
      <c r="DC116" s="25"/>
      <c r="DD116" s="25"/>
      <c r="DE116" s="25"/>
      <c r="DF116" s="25"/>
      <c r="DG116" s="25"/>
      <c r="DH116" s="25"/>
      <c r="DI116" s="25"/>
      <c r="DJ116" s="25"/>
      <c r="DK116" s="25"/>
      <c r="DL116" s="25"/>
      <c r="DM116" s="25"/>
      <c r="DN116" s="25"/>
      <c r="DO116" s="25"/>
      <c r="DP116" s="25"/>
      <c r="DQ116" s="25"/>
      <c r="DR116" s="25"/>
      <c r="DS116" s="25"/>
      <c r="DT116" s="25"/>
      <c r="DU116" s="25"/>
      <c r="DV116" s="25"/>
      <c r="DW116" s="25"/>
      <c r="DX116" s="25"/>
      <c r="DY116" s="25"/>
      <c r="DZ116" s="25"/>
      <c r="EA116" s="25"/>
      <c r="EB116" s="25"/>
      <c r="EC116" s="25"/>
      <c r="ED116" s="25"/>
      <c r="EE116" s="25"/>
      <c r="EF116" s="25"/>
      <c r="EG116" s="25"/>
      <c r="EH116" s="25"/>
      <c r="EI116" s="46"/>
      <c r="EJ116" s="46"/>
    </row>
    <row r="117" spans="1:140" x14ac:dyDescent="0.25">
      <c r="A117" s="14">
        <f t="shared" si="3"/>
        <v>114</v>
      </c>
      <c r="B117" s="35">
        <f>SUM(D117:L117)</f>
        <v>5</v>
      </c>
      <c r="C117" s="35"/>
      <c r="D117" s="70"/>
      <c r="E117" s="36"/>
      <c r="F117" s="37"/>
      <c r="G117" s="38"/>
      <c r="H117" s="39"/>
      <c r="I117" s="40"/>
      <c r="J117" s="23">
        <v>1</v>
      </c>
      <c r="K117" s="23">
        <v>3</v>
      </c>
      <c r="L117" s="23">
        <v>1</v>
      </c>
      <c r="M117" s="41" t="s">
        <v>182</v>
      </c>
      <c r="N117" s="41" t="s">
        <v>92</v>
      </c>
      <c r="O117" s="23">
        <v>1975</v>
      </c>
      <c r="P117" s="42">
        <f>SUM(R117:AEG117)</f>
        <v>32.900000000000006</v>
      </c>
      <c r="Q117" s="43">
        <f>COUNTIF(R117:AEG117,"&gt;0")</f>
        <v>5</v>
      </c>
      <c r="R117" s="25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>
        <v>11.8</v>
      </c>
      <c r="AK117" s="46"/>
      <c r="AL117" s="46"/>
      <c r="AM117" s="46"/>
      <c r="AN117" s="46"/>
      <c r="AO117" s="46"/>
      <c r="AP117" s="46"/>
      <c r="AQ117" s="46"/>
      <c r="AR117" s="46"/>
      <c r="AS117" s="46"/>
      <c r="AT117" s="46"/>
      <c r="AU117" s="46"/>
      <c r="AV117" s="46"/>
      <c r="AW117" s="46"/>
      <c r="AX117" s="46"/>
      <c r="AY117" s="46"/>
      <c r="AZ117" s="46"/>
      <c r="BA117" s="46"/>
      <c r="BB117" s="46"/>
      <c r="BC117" s="46"/>
      <c r="BD117" s="46"/>
      <c r="BE117" s="46"/>
      <c r="BF117" s="46">
        <v>6.3</v>
      </c>
      <c r="BG117" s="25"/>
      <c r="BH117" s="25"/>
      <c r="BI117" s="25"/>
      <c r="BJ117" s="25"/>
      <c r="BK117" s="46"/>
      <c r="BL117" s="46"/>
      <c r="BM117" s="46"/>
      <c r="BN117" s="46"/>
      <c r="BO117" s="46"/>
      <c r="BP117" s="46"/>
      <c r="BQ117" s="46"/>
      <c r="BR117" s="46"/>
      <c r="BS117" s="46"/>
      <c r="BT117" s="46"/>
      <c r="BU117" s="46"/>
      <c r="BV117" s="46"/>
      <c r="BW117" s="46"/>
      <c r="BX117" s="46"/>
      <c r="BY117" s="46"/>
      <c r="BZ117" s="46"/>
      <c r="CA117" s="46"/>
      <c r="CB117" s="46"/>
      <c r="CC117" s="46"/>
      <c r="CD117" s="46">
        <v>6.3</v>
      </c>
      <c r="CE117" s="46"/>
      <c r="CF117" s="25"/>
      <c r="CG117" s="25"/>
      <c r="CH117" s="25"/>
      <c r="CI117" s="25"/>
      <c r="CJ117" s="25"/>
      <c r="CK117" s="25"/>
      <c r="CL117" s="25"/>
      <c r="CM117" s="25"/>
      <c r="CN117" s="25"/>
      <c r="CO117" s="25"/>
      <c r="CP117" s="25"/>
      <c r="CQ117" s="25"/>
      <c r="CR117" s="25"/>
      <c r="CS117" s="25"/>
      <c r="CT117" s="25"/>
      <c r="CU117" s="25"/>
      <c r="CV117" s="25"/>
      <c r="CW117" s="25"/>
      <c r="CX117" s="25"/>
      <c r="CY117" s="25"/>
      <c r="CZ117" s="25"/>
      <c r="DA117" s="25"/>
      <c r="DB117" s="25"/>
      <c r="DC117" s="25"/>
      <c r="DD117" s="25"/>
      <c r="DE117" s="25"/>
      <c r="DF117" s="25"/>
      <c r="DG117" s="25"/>
      <c r="DH117" s="25">
        <v>2.5</v>
      </c>
      <c r="DI117" s="25"/>
      <c r="DJ117" s="25"/>
      <c r="DK117" s="25"/>
      <c r="DL117" s="25"/>
      <c r="DM117" s="25"/>
      <c r="DN117" s="25"/>
      <c r="DO117" s="25"/>
      <c r="DP117" s="25"/>
      <c r="DQ117" s="25"/>
      <c r="DR117" s="25"/>
      <c r="DS117" s="25"/>
      <c r="DT117" s="25"/>
      <c r="DU117" s="25"/>
      <c r="DV117" s="25"/>
      <c r="DW117" s="25"/>
      <c r="DX117" s="25">
        <v>6</v>
      </c>
      <c r="DY117" s="63"/>
      <c r="DZ117" s="63"/>
      <c r="EA117" s="63"/>
      <c r="EB117" s="63"/>
      <c r="EC117" s="63"/>
      <c r="ED117" s="63"/>
      <c r="EE117" s="63"/>
      <c r="EF117" s="63"/>
      <c r="EG117" s="63"/>
      <c r="EH117" s="63"/>
      <c r="EI117" s="48"/>
      <c r="EJ117" s="48"/>
    </row>
    <row r="118" spans="1:140" x14ac:dyDescent="0.25">
      <c r="A118" s="14">
        <f t="shared" si="3"/>
        <v>115</v>
      </c>
      <c r="B118" s="35">
        <f>SUM(D118:L118)</f>
        <v>9</v>
      </c>
      <c r="C118" s="35"/>
      <c r="D118" s="70"/>
      <c r="E118" s="36"/>
      <c r="F118" s="37"/>
      <c r="G118" s="38"/>
      <c r="H118" s="39"/>
      <c r="I118" s="40"/>
      <c r="J118" s="23">
        <v>3</v>
      </c>
      <c r="K118" s="23">
        <v>3</v>
      </c>
      <c r="L118" s="23">
        <v>3</v>
      </c>
      <c r="M118" s="41" t="s">
        <v>261</v>
      </c>
      <c r="N118" s="41" t="s">
        <v>64</v>
      </c>
      <c r="O118" s="23">
        <v>2006</v>
      </c>
      <c r="P118" s="42">
        <f>SUM(R118:AEG118)</f>
        <v>32</v>
      </c>
      <c r="Q118" s="43">
        <f>COUNTIF(R118:AEG118,"&gt;0")</f>
        <v>9</v>
      </c>
      <c r="R118" s="47"/>
      <c r="S118" s="46"/>
      <c r="T118" s="46"/>
      <c r="U118" s="46"/>
      <c r="V118" s="46"/>
      <c r="W118" s="46"/>
      <c r="X118" s="46"/>
      <c r="Y118" s="46"/>
      <c r="Z118" s="46"/>
      <c r="AA118" s="46">
        <v>4.4000000000000004</v>
      </c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>
        <v>1.6</v>
      </c>
      <c r="AN118" s="79"/>
      <c r="AO118" s="79"/>
      <c r="AP118" s="79"/>
      <c r="AQ118" s="79"/>
      <c r="AR118" s="79"/>
      <c r="AS118" s="47"/>
      <c r="AT118" s="47"/>
      <c r="AU118" s="47"/>
      <c r="AV118" s="47"/>
      <c r="AW118" s="47"/>
      <c r="AX118" s="47"/>
      <c r="AY118" s="47"/>
      <c r="AZ118" s="47"/>
      <c r="BA118" s="47"/>
      <c r="BB118" s="47"/>
      <c r="BC118" s="47"/>
      <c r="BD118" s="47"/>
      <c r="BE118" s="47"/>
      <c r="BF118" s="47"/>
      <c r="BG118" s="47"/>
      <c r="BH118" s="47"/>
      <c r="BI118" s="47"/>
      <c r="BJ118" s="47"/>
      <c r="BK118" s="46"/>
      <c r="BL118" s="46"/>
      <c r="BM118" s="46"/>
      <c r="BN118" s="46"/>
      <c r="BO118" s="46"/>
      <c r="BP118" s="46"/>
      <c r="BQ118" s="46"/>
      <c r="BR118" s="46"/>
      <c r="BS118" s="46"/>
      <c r="BT118" s="46"/>
      <c r="BU118" s="46">
        <v>0.1</v>
      </c>
      <c r="BV118" s="46"/>
      <c r="BW118" s="46"/>
      <c r="BX118" s="46"/>
      <c r="BY118" s="46"/>
      <c r="BZ118" s="46"/>
      <c r="CA118" s="46"/>
      <c r="CB118" s="46"/>
      <c r="CC118" s="46"/>
      <c r="CD118" s="46">
        <v>6.3</v>
      </c>
      <c r="CE118" s="46"/>
      <c r="CF118" s="25"/>
      <c r="CG118" s="25"/>
      <c r="CH118" s="25"/>
      <c r="CI118" s="25"/>
      <c r="CJ118" s="25"/>
      <c r="CK118" s="25"/>
      <c r="CL118" s="25"/>
      <c r="CM118" s="25"/>
      <c r="CN118" s="25"/>
      <c r="CO118" s="25"/>
      <c r="CP118" s="25"/>
      <c r="CQ118" s="25">
        <v>5.3</v>
      </c>
      <c r="CR118" s="25"/>
      <c r="CS118" s="25"/>
      <c r="CT118" s="25"/>
      <c r="CU118" s="25">
        <v>3</v>
      </c>
      <c r="CV118" s="25"/>
      <c r="CW118" s="25"/>
      <c r="CX118" s="25"/>
      <c r="CY118" s="25"/>
      <c r="CZ118" s="25"/>
      <c r="DA118" s="25"/>
      <c r="DB118" s="25"/>
      <c r="DC118" s="25"/>
      <c r="DD118" s="25"/>
      <c r="DE118" s="25"/>
      <c r="DF118" s="25"/>
      <c r="DG118" s="25"/>
      <c r="DH118" s="25">
        <v>2.5</v>
      </c>
      <c r="DI118" s="25"/>
      <c r="DJ118" s="25"/>
      <c r="DK118" s="25"/>
      <c r="DL118" s="25"/>
      <c r="DM118" s="25"/>
      <c r="DN118" s="25">
        <v>4</v>
      </c>
      <c r="DO118" s="25"/>
      <c r="DP118" s="25"/>
      <c r="DQ118" s="25"/>
      <c r="DR118" s="25"/>
      <c r="DS118" s="25"/>
      <c r="DT118" s="25"/>
      <c r="DU118" s="25"/>
      <c r="DV118" s="25"/>
      <c r="DW118" s="25"/>
      <c r="DX118" s="25">
        <v>4.8</v>
      </c>
      <c r="DY118" s="25"/>
      <c r="DZ118" s="25"/>
      <c r="EA118" s="25"/>
      <c r="EB118" s="25"/>
      <c r="EC118" s="25"/>
      <c r="ED118" s="25"/>
      <c r="EE118" s="25"/>
      <c r="EF118" s="25"/>
      <c r="EG118" s="25"/>
      <c r="EH118" s="25"/>
      <c r="EI118" s="46"/>
      <c r="EJ118" s="46"/>
    </row>
    <row r="119" spans="1:140" x14ac:dyDescent="0.25">
      <c r="A119" s="14">
        <f t="shared" si="3"/>
        <v>116</v>
      </c>
      <c r="B119" s="35">
        <f>SUM(D119:L119)</f>
        <v>3</v>
      </c>
      <c r="C119" s="35"/>
      <c r="D119" s="70"/>
      <c r="E119" s="36"/>
      <c r="F119" s="37"/>
      <c r="G119" s="38"/>
      <c r="H119" s="39">
        <v>1</v>
      </c>
      <c r="I119" s="40"/>
      <c r="J119" s="23"/>
      <c r="K119" s="23">
        <v>2</v>
      </c>
      <c r="L119" s="23"/>
      <c r="M119" s="41" t="s">
        <v>188</v>
      </c>
      <c r="N119" s="41" t="s">
        <v>112</v>
      </c>
      <c r="O119" s="23">
        <v>1980</v>
      </c>
      <c r="P119" s="42">
        <f>SUM(R119:AEG119)</f>
        <v>31.599999999999998</v>
      </c>
      <c r="Q119" s="43">
        <f>COUNTIF(R119:AEG119,"&gt;0")</f>
        <v>3</v>
      </c>
      <c r="R119" s="47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>
        <v>10</v>
      </c>
      <c r="AJ119" s="79"/>
      <c r="AK119" s="79"/>
      <c r="AL119" s="79"/>
      <c r="AM119" s="79"/>
      <c r="AN119" s="79"/>
      <c r="AO119" s="79"/>
      <c r="AP119" s="79"/>
      <c r="AQ119" s="79"/>
      <c r="AR119" s="79"/>
      <c r="AS119" s="47"/>
      <c r="AT119" s="47"/>
      <c r="AU119" s="47"/>
      <c r="AV119" s="47"/>
      <c r="AW119" s="47"/>
      <c r="AX119" s="47"/>
      <c r="AY119" s="47"/>
      <c r="AZ119" s="47"/>
      <c r="BA119" s="47"/>
      <c r="BB119" s="47"/>
      <c r="BC119" s="47"/>
      <c r="BD119" s="47"/>
      <c r="BE119" s="47"/>
      <c r="BF119" s="47"/>
      <c r="BG119" s="47"/>
      <c r="BH119" s="47"/>
      <c r="BI119" s="47"/>
      <c r="BJ119" s="47"/>
      <c r="BK119" s="46"/>
      <c r="BL119" s="46"/>
      <c r="BM119" s="46"/>
      <c r="BN119" s="46"/>
      <c r="BO119" s="46"/>
      <c r="BP119" s="46"/>
      <c r="BQ119" s="46"/>
      <c r="BR119" s="46"/>
      <c r="BS119" s="46">
        <v>6.9</v>
      </c>
      <c r="BT119" s="25"/>
      <c r="BU119" s="25"/>
      <c r="BV119" s="25"/>
      <c r="BW119" s="25"/>
      <c r="BX119" s="25"/>
      <c r="BY119" s="25"/>
      <c r="BZ119" s="25"/>
      <c r="CA119" s="25"/>
      <c r="CB119" s="25"/>
      <c r="CC119" s="25"/>
      <c r="CD119" s="25"/>
      <c r="CE119" s="25"/>
      <c r="CF119" s="25"/>
      <c r="CG119" s="25"/>
      <c r="CH119" s="25"/>
      <c r="CI119" s="25"/>
      <c r="CJ119" s="25"/>
      <c r="CK119" s="25"/>
      <c r="CL119" s="25"/>
      <c r="CM119" s="25"/>
      <c r="CN119" s="25"/>
      <c r="CO119" s="25"/>
      <c r="CP119" s="25"/>
      <c r="CQ119" s="25"/>
      <c r="CR119" s="25"/>
      <c r="CS119" s="25"/>
      <c r="CT119" s="25"/>
      <c r="CU119" s="25"/>
      <c r="CV119" s="25"/>
      <c r="CW119" s="25"/>
      <c r="CX119" s="25"/>
      <c r="CY119" s="25"/>
      <c r="CZ119" s="25"/>
      <c r="DA119" s="25"/>
      <c r="DB119" s="25"/>
      <c r="DC119" s="25"/>
      <c r="DD119" s="25"/>
      <c r="DE119" s="74">
        <v>14.7</v>
      </c>
      <c r="DF119" s="63"/>
      <c r="DG119" s="63"/>
      <c r="DH119" s="63"/>
      <c r="DI119" s="63"/>
      <c r="DJ119" s="63"/>
      <c r="DK119" s="63"/>
      <c r="DL119" s="63"/>
      <c r="DM119" s="63"/>
      <c r="DN119" s="63"/>
      <c r="DO119" s="63"/>
      <c r="DP119" s="63"/>
      <c r="DQ119" s="63"/>
      <c r="DR119" s="63"/>
      <c r="DS119" s="63"/>
      <c r="DT119" s="63"/>
      <c r="DU119" s="63"/>
      <c r="DV119" s="63"/>
      <c r="DW119" s="63"/>
      <c r="DX119" s="63"/>
      <c r="DY119" s="63"/>
      <c r="DZ119" s="63"/>
      <c r="EA119" s="63"/>
      <c r="EB119" s="63"/>
      <c r="EC119" s="63"/>
      <c r="ED119" s="63"/>
      <c r="EE119" s="63"/>
      <c r="EF119" s="63"/>
      <c r="EG119" s="63"/>
      <c r="EH119" s="63"/>
      <c r="EI119" s="48"/>
      <c r="EJ119" s="48"/>
    </row>
    <row r="120" spans="1:140" x14ac:dyDescent="0.25">
      <c r="A120" s="14">
        <f t="shared" si="3"/>
        <v>117</v>
      </c>
      <c r="B120" s="35">
        <f>SUM(D120:L120)</f>
        <v>6</v>
      </c>
      <c r="C120" s="35"/>
      <c r="D120" s="70"/>
      <c r="E120" s="36"/>
      <c r="F120" s="37"/>
      <c r="G120" s="38"/>
      <c r="H120" s="39"/>
      <c r="I120" s="40"/>
      <c r="J120" s="23">
        <v>4</v>
      </c>
      <c r="K120" s="23">
        <v>2</v>
      </c>
      <c r="L120" s="23"/>
      <c r="M120" s="41" t="s">
        <v>244</v>
      </c>
      <c r="N120" s="41" t="s">
        <v>111</v>
      </c>
      <c r="O120" s="23">
        <v>1950</v>
      </c>
      <c r="P120" s="42">
        <f>SUM(R120:AEG120)</f>
        <v>31.400000000000002</v>
      </c>
      <c r="Q120" s="43">
        <f>COUNTIF(R120:AEG120,"&gt;0")</f>
        <v>6</v>
      </c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  <c r="BN120" s="25"/>
      <c r="BO120" s="25"/>
      <c r="BP120" s="25"/>
      <c r="BQ120" s="25"/>
      <c r="BR120" s="25"/>
      <c r="BS120" s="25"/>
      <c r="BT120" s="25"/>
      <c r="BU120" s="25"/>
      <c r="BV120" s="25"/>
      <c r="BW120" s="25"/>
      <c r="BX120" s="25"/>
      <c r="BY120" s="25"/>
      <c r="BZ120" s="25"/>
      <c r="CA120" s="25"/>
      <c r="CB120" s="25"/>
      <c r="CC120" s="25"/>
      <c r="CD120" s="25"/>
      <c r="CE120" s="25"/>
      <c r="CF120" s="25"/>
      <c r="CG120" s="25"/>
      <c r="CH120" s="25"/>
      <c r="CI120" s="25"/>
      <c r="CJ120" s="25"/>
      <c r="CK120" s="25"/>
      <c r="CL120" s="25"/>
      <c r="CM120" s="25"/>
      <c r="CN120" s="25"/>
      <c r="CO120" s="25"/>
      <c r="CP120" s="25"/>
      <c r="CQ120" s="25"/>
      <c r="CR120" s="25"/>
      <c r="CS120" s="25"/>
      <c r="CT120" s="25"/>
      <c r="CU120" s="25"/>
      <c r="CV120" s="25"/>
      <c r="CW120" s="25"/>
      <c r="CX120" s="25"/>
      <c r="CY120" s="25"/>
      <c r="CZ120" s="25"/>
      <c r="DA120" s="25"/>
      <c r="DB120" s="25"/>
      <c r="DC120" s="25"/>
      <c r="DD120" s="25"/>
      <c r="DE120" s="25"/>
      <c r="DF120" s="25"/>
      <c r="DG120" s="25"/>
      <c r="DH120" s="25"/>
      <c r="DI120" s="25"/>
      <c r="DJ120" s="25"/>
      <c r="DK120" s="25"/>
      <c r="DL120" s="25"/>
      <c r="DM120" s="25"/>
      <c r="DN120" s="25">
        <v>4</v>
      </c>
      <c r="DO120" s="25"/>
      <c r="DP120" s="25">
        <v>10</v>
      </c>
      <c r="DQ120" s="25"/>
      <c r="DR120" s="25"/>
      <c r="DS120" s="25"/>
      <c r="DT120" s="25"/>
      <c r="DU120" s="25"/>
      <c r="DV120" s="25">
        <v>4.2</v>
      </c>
      <c r="DW120" s="25"/>
      <c r="DX120" s="25">
        <v>3.6</v>
      </c>
      <c r="DY120" s="25">
        <v>4.8</v>
      </c>
      <c r="DZ120" s="25"/>
      <c r="EA120" s="25"/>
      <c r="EB120" s="25"/>
      <c r="EC120" s="25"/>
      <c r="ED120" s="25"/>
      <c r="EE120" s="25"/>
      <c r="EF120" s="25"/>
      <c r="EG120" s="25">
        <v>4.8</v>
      </c>
      <c r="EH120" s="63"/>
      <c r="EI120" s="48"/>
      <c r="EJ120" s="48"/>
    </row>
    <row r="121" spans="1:140" x14ac:dyDescent="0.25">
      <c r="A121" s="14">
        <f t="shared" si="3"/>
        <v>118</v>
      </c>
      <c r="B121" s="35">
        <f>SUM(D121:L121)</f>
        <v>3</v>
      </c>
      <c r="C121" s="35"/>
      <c r="D121" s="70"/>
      <c r="E121" s="36"/>
      <c r="F121" s="37"/>
      <c r="G121" s="38"/>
      <c r="H121" s="39"/>
      <c r="I121" s="40"/>
      <c r="J121" s="23" t="s">
        <v>12</v>
      </c>
      <c r="K121" s="23">
        <v>3</v>
      </c>
      <c r="L121" s="23"/>
      <c r="M121" s="41" t="s">
        <v>204</v>
      </c>
      <c r="N121" s="41" t="s">
        <v>92</v>
      </c>
      <c r="O121" s="23">
        <v>1979</v>
      </c>
      <c r="P121" s="42">
        <f>SUM(R121:AEG121)</f>
        <v>31.4</v>
      </c>
      <c r="Q121" s="43">
        <f>COUNTIF(R121:AEG121,"&gt;0")</f>
        <v>3</v>
      </c>
      <c r="R121" s="47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6"/>
      <c r="AP121" s="46"/>
      <c r="AQ121" s="46"/>
      <c r="AR121" s="46"/>
      <c r="AS121" s="46"/>
      <c r="AT121" s="46"/>
      <c r="AU121" s="46"/>
      <c r="AV121" s="46"/>
      <c r="AW121" s="46"/>
      <c r="AX121" s="46"/>
      <c r="AY121" s="46"/>
      <c r="AZ121" s="46"/>
      <c r="BA121" s="46"/>
      <c r="BB121" s="46"/>
      <c r="BC121" s="46"/>
      <c r="BD121" s="46"/>
      <c r="BE121" s="46"/>
      <c r="BF121" s="46"/>
      <c r="BG121" s="46"/>
      <c r="BH121" s="46"/>
      <c r="BI121" s="46"/>
      <c r="BJ121" s="46">
        <v>6</v>
      </c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25"/>
      <c r="BZ121" s="25"/>
      <c r="CA121" s="25"/>
      <c r="CB121" s="25"/>
      <c r="CC121" s="25"/>
      <c r="CD121" s="25"/>
      <c r="CE121" s="25"/>
      <c r="CF121" s="25"/>
      <c r="CG121" s="25"/>
      <c r="CH121" s="25"/>
      <c r="CI121" s="25"/>
      <c r="CJ121" s="25"/>
      <c r="CK121" s="25"/>
      <c r="CL121" s="25"/>
      <c r="CM121" s="25"/>
      <c r="CN121" s="25"/>
      <c r="CO121" s="25"/>
      <c r="CP121" s="25"/>
      <c r="CQ121" s="25"/>
      <c r="CR121" s="25"/>
      <c r="CS121" s="25"/>
      <c r="CT121" s="25"/>
      <c r="CU121" s="25"/>
      <c r="CV121" s="25"/>
      <c r="CW121" s="25"/>
      <c r="CX121" s="25"/>
      <c r="CY121" s="25"/>
      <c r="CZ121" s="25"/>
      <c r="DA121" s="25"/>
      <c r="DB121" s="25"/>
      <c r="DC121" s="25"/>
      <c r="DD121" s="25"/>
      <c r="DE121" s="25"/>
      <c r="DF121" s="25"/>
      <c r="DG121" s="25"/>
      <c r="DH121" s="25"/>
      <c r="DI121" s="25"/>
      <c r="DJ121" s="25"/>
      <c r="DK121" s="25"/>
      <c r="DL121" s="25"/>
      <c r="DM121" s="25"/>
      <c r="DN121" s="25" t="s">
        <v>12</v>
      </c>
      <c r="DO121" s="25">
        <v>15.4</v>
      </c>
      <c r="DP121" s="25">
        <v>10</v>
      </c>
      <c r="DQ121" s="25"/>
      <c r="DR121" s="25"/>
      <c r="DS121" s="25"/>
      <c r="DT121" s="25"/>
      <c r="DU121" s="25"/>
      <c r="DV121" s="25"/>
      <c r="DW121" s="25"/>
      <c r="DX121" s="25"/>
      <c r="DY121" s="25"/>
      <c r="DZ121" s="25"/>
      <c r="EA121" s="25"/>
      <c r="EB121" s="25"/>
      <c r="EC121" s="25"/>
      <c r="ED121" s="25"/>
      <c r="EE121" s="25"/>
      <c r="EF121" s="25"/>
      <c r="EG121" s="25"/>
      <c r="EH121" s="25"/>
      <c r="EI121" s="46"/>
      <c r="EJ121" s="46"/>
    </row>
    <row r="122" spans="1:140" x14ac:dyDescent="0.25">
      <c r="A122" s="14">
        <f t="shared" si="3"/>
        <v>119</v>
      </c>
      <c r="B122" s="35">
        <f>SUM(D122:L122)</f>
        <v>2</v>
      </c>
      <c r="C122" s="35"/>
      <c r="D122" s="70"/>
      <c r="E122" s="36"/>
      <c r="F122" s="37"/>
      <c r="G122" s="38"/>
      <c r="H122" s="39"/>
      <c r="I122" s="40">
        <v>1</v>
      </c>
      <c r="J122" s="23"/>
      <c r="K122" s="23">
        <v>1</v>
      </c>
      <c r="L122" s="23"/>
      <c r="M122" s="41" t="s">
        <v>266</v>
      </c>
      <c r="N122" s="41" t="s">
        <v>80</v>
      </c>
      <c r="O122" s="23">
        <v>1965</v>
      </c>
      <c r="P122" s="42">
        <f>SUM(R122:AEG122)</f>
        <v>31.1</v>
      </c>
      <c r="Q122" s="43">
        <f>COUNTIF(R122:AEG122,"&gt;0")</f>
        <v>2</v>
      </c>
      <c r="R122" s="47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51">
        <v>21.1</v>
      </c>
      <c r="AG122" s="79"/>
      <c r="AH122" s="79"/>
      <c r="AI122" s="79"/>
      <c r="AJ122" s="79"/>
      <c r="AK122" s="79"/>
      <c r="AL122" s="79"/>
      <c r="AM122" s="79"/>
      <c r="AN122" s="79"/>
      <c r="AO122" s="79"/>
      <c r="AP122" s="79"/>
      <c r="AQ122" s="79"/>
      <c r="AR122" s="79"/>
      <c r="AS122" s="47"/>
      <c r="AT122" s="47"/>
      <c r="AU122" s="47"/>
      <c r="AV122" s="47"/>
      <c r="AW122" s="47"/>
      <c r="AX122" s="47"/>
      <c r="AY122" s="47"/>
      <c r="AZ122" s="47"/>
      <c r="BA122" s="47"/>
      <c r="BB122" s="47"/>
      <c r="BC122" s="47"/>
      <c r="BD122" s="47"/>
      <c r="BE122" s="47"/>
      <c r="BF122" s="47"/>
      <c r="BG122" s="47"/>
      <c r="BH122" s="47"/>
      <c r="BI122" s="47"/>
      <c r="BJ122" s="47"/>
      <c r="BK122" s="25"/>
      <c r="BL122" s="25"/>
      <c r="BM122" s="25"/>
      <c r="BN122" s="25"/>
      <c r="BO122" s="25"/>
      <c r="BP122" s="25"/>
      <c r="BQ122" s="25"/>
      <c r="BR122" s="25"/>
      <c r="BS122" s="25"/>
      <c r="BT122" s="25"/>
      <c r="BU122" s="25"/>
      <c r="BV122" s="25"/>
      <c r="BW122" s="25"/>
      <c r="BX122" s="25"/>
      <c r="BY122" s="25"/>
      <c r="BZ122" s="25"/>
      <c r="CA122" s="25"/>
      <c r="CB122" s="25"/>
      <c r="CC122" s="25"/>
      <c r="CD122" s="25"/>
      <c r="CE122" s="25"/>
      <c r="CF122" s="25"/>
      <c r="CG122" s="25"/>
      <c r="CH122" s="25"/>
      <c r="CI122" s="25"/>
      <c r="CJ122" s="25"/>
      <c r="CK122" s="25"/>
      <c r="CL122" s="25"/>
      <c r="CM122" s="25"/>
      <c r="CN122" s="25"/>
      <c r="CO122" s="25"/>
      <c r="CP122" s="25"/>
      <c r="CQ122" s="25"/>
      <c r="CR122" s="25"/>
      <c r="CS122" s="25"/>
      <c r="CT122" s="25"/>
      <c r="CU122" s="25"/>
      <c r="CV122" s="25"/>
      <c r="CW122" s="25"/>
      <c r="CX122" s="25"/>
      <c r="CY122" s="25"/>
      <c r="CZ122" s="25"/>
      <c r="DA122" s="25"/>
      <c r="DB122" s="25"/>
      <c r="DC122" s="25"/>
      <c r="DD122" s="25"/>
      <c r="DE122" s="25"/>
      <c r="DF122" s="25"/>
      <c r="DG122" s="25"/>
      <c r="DH122" s="25"/>
      <c r="DI122" s="25"/>
      <c r="DJ122" s="25"/>
      <c r="DK122" s="25"/>
      <c r="DL122" s="25"/>
      <c r="DM122" s="25"/>
      <c r="DN122" s="25"/>
      <c r="DO122" s="25"/>
      <c r="DP122" s="25">
        <v>10</v>
      </c>
      <c r="DQ122" s="25"/>
      <c r="DR122" s="25"/>
      <c r="DS122" s="25"/>
      <c r="DT122" s="25"/>
      <c r="DU122" s="25"/>
      <c r="DV122" s="25"/>
      <c r="DW122" s="25"/>
      <c r="DX122" s="25"/>
      <c r="DY122" s="25"/>
      <c r="DZ122" s="25"/>
      <c r="EA122" s="25"/>
      <c r="EB122" s="25"/>
      <c r="EC122" s="25"/>
      <c r="ED122" s="25"/>
      <c r="EE122" s="25"/>
      <c r="EF122" s="25"/>
      <c r="EG122" s="25"/>
      <c r="EH122" s="25"/>
      <c r="EI122" s="46"/>
      <c r="EJ122" s="46"/>
    </row>
    <row r="123" spans="1:140" x14ac:dyDescent="0.25">
      <c r="A123" s="14">
        <f t="shared" si="3"/>
        <v>120</v>
      </c>
      <c r="B123" s="35">
        <f>SUM(D123:L123)</f>
        <v>3</v>
      </c>
      <c r="C123" s="35"/>
      <c r="D123" s="70"/>
      <c r="E123" s="36"/>
      <c r="F123" s="37"/>
      <c r="G123" s="38"/>
      <c r="H123" s="39"/>
      <c r="I123" s="40"/>
      <c r="J123" s="23"/>
      <c r="K123" s="23">
        <v>3</v>
      </c>
      <c r="L123" s="23"/>
      <c r="M123" s="41" t="s">
        <v>303</v>
      </c>
      <c r="N123" s="41" t="s">
        <v>78</v>
      </c>
      <c r="O123" s="23">
        <v>1970</v>
      </c>
      <c r="P123" s="42">
        <f>SUM(R123:AEG123)</f>
        <v>27.5</v>
      </c>
      <c r="Q123" s="43">
        <f>COUNTIF(R123:AEG123,"&gt;0")</f>
        <v>3</v>
      </c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46"/>
      <c r="BL123" s="46"/>
      <c r="BM123" s="46"/>
      <c r="BN123" s="46"/>
      <c r="BO123" s="46"/>
      <c r="BP123" s="46"/>
      <c r="BQ123" s="46"/>
      <c r="BR123" s="46"/>
      <c r="BS123" s="46">
        <v>6.9</v>
      </c>
      <c r="BT123" s="46"/>
      <c r="BU123" s="46"/>
      <c r="BV123" s="46"/>
      <c r="BW123" s="46"/>
      <c r="BX123" s="46"/>
      <c r="BY123" s="46"/>
      <c r="BZ123" s="46"/>
      <c r="CA123" s="46"/>
      <c r="CB123" s="46"/>
      <c r="CC123" s="46"/>
      <c r="CD123" s="46">
        <v>6.3</v>
      </c>
      <c r="CE123" s="46"/>
      <c r="CF123" s="75"/>
      <c r="CG123" s="75"/>
      <c r="CH123" s="75"/>
      <c r="CI123" s="75"/>
      <c r="CJ123" s="75"/>
      <c r="CK123" s="75"/>
      <c r="CL123" s="75"/>
      <c r="CM123" s="75"/>
      <c r="CN123" s="75"/>
      <c r="CO123" s="75"/>
      <c r="CP123" s="75"/>
      <c r="CQ123" s="75"/>
      <c r="CR123" s="75"/>
      <c r="CS123" s="75"/>
      <c r="CT123" s="75"/>
      <c r="CU123" s="75"/>
      <c r="CV123" s="75"/>
      <c r="CW123" s="75"/>
      <c r="CX123" s="75">
        <v>14.3</v>
      </c>
      <c r="CY123" s="63"/>
      <c r="CZ123" s="63"/>
      <c r="DA123" s="63"/>
      <c r="DB123" s="63"/>
      <c r="DC123" s="63"/>
      <c r="DD123" s="63"/>
      <c r="DE123" s="63"/>
      <c r="DF123" s="63"/>
      <c r="DG123" s="63"/>
      <c r="DH123" s="63"/>
      <c r="DI123" s="63"/>
      <c r="DJ123" s="63"/>
      <c r="DK123" s="63"/>
      <c r="DL123" s="63"/>
      <c r="DM123" s="63"/>
      <c r="DN123" s="63"/>
      <c r="DO123" s="63"/>
      <c r="DP123" s="63"/>
      <c r="DQ123" s="63"/>
      <c r="DR123" s="63"/>
      <c r="DS123" s="63"/>
      <c r="DT123" s="63"/>
      <c r="DU123" s="63"/>
      <c r="DV123" s="63"/>
      <c r="DW123" s="63"/>
      <c r="DX123" s="63"/>
      <c r="DY123" s="63"/>
      <c r="DZ123" s="63"/>
      <c r="EA123" s="63"/>
      <c r="EB123" s="63"/>
      <c r="EC123" s="63"/>
      <c r="ED123" s="63"/>
      <c r="EE123" s="63"/>
      <c r="EF123" s="63"/>
      <c r="EG123" s="63"/>
      <c r="EH123" s="63"/>
      <c r="EI123" s="48"/>
      <c r="EJ123" s="48"/>
    </row>
    <row r="124" spans="1:140" x14ac:dyDescent="0.25">
      <c r="A124" s="14">
        <f t="shared" si="3"/>
        <v>121</v>
      </c>
      <c r="B124" s="35">
        <f>SUM(D124:L124)</f>
        <v>2</v>
      </c>
      <c r="C124" s="35"/>
      <c r="D124" s="70"/>
      <c r="E124" s="36"/>
      <c r="F124" s="37"/>
      <c r="G124" s="38"/>
      <c r="H124" s="39"/>
      <c r="I124" s="40">
        <v>1</v>
      </c>
      <c r="J124" s="23"/>
      <c r="K124" s="23">
        <v>1</v>
      </c>
      <c r="L124" s="23"/>
      <c r="M124" s="41" t="s">
        <v>65</v>
      </c>
      <c r="N124" s="41" t="s">
        <v>42</v>
      </c>
      <c r="O124" s="23">
        <v>1974</v>
      </c>
      <c r="P124" s="42">
        <f>SUM(R124:AEG124)</f>
        <v>27.400000000000002</v>
      </c>
      <c r="Q124" s="43">
        <f>COUNTIF(R124:AEG124,"&gt;0")</f>
        <v>2</v>
      </c>
      <c r="R124" s="25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51">
        <v>21.1</v>
      </c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  <c r="BI124" s="25"/>
      <c r="BJ124" s="25"/>
      <c r="BK124" s="46"/>
      <c r="BL124" s="46"/>
      <c r="BM124" s="46"/>
      <c r="BN124" s="46"/>
      <c r="BO124" s="46"/>
      <c r="BP124" s="46"/>
      <c r="BQ124" s="46"/>
      <c r="BR124" s="46"/>
      <c r="BS124" s="46"/>
      <c r="BT124" s="46"/>
      <c r="BU124" s="46"/>
      <c r="BV124" s="46"/>
      <c r="BW124" s="46"/>
      <c r="BX124" s="46"/>
      <c r="BY124" s="46"/>
      <c r="BZ124" s="46"/>
      <c r="CA124" s="46"/>
      <c r="CB124" s="46"/>
      <c r="CC124" s="46"/>
      <c r="CD124" s="46">
        <v>6.3</v>
      </c>
      <c r="CE124" s="46"/>
      <c r="CF124" s="75"/>
      <c r="CG124" s="75"/>
      <c r="CH124" s="75"/>
      <c r="CI124" s="75"/>
      <c r="CJ124" s="75"/>
      <c r="CK124" s="75"/>
      <c r="CL124" s="75"/>
      <c r="CM124" s="75"/>
      <c r="CN124" s="75"/>
      <c r="CO124" s="75"/>
      <c r="CP124" s="75"/>
      <c r="CQ124" s="75"/>
      <c r="CR124" s="75"/>
      <c r="CS124" s="75"/>
      <c r="CT124" s="75"/>
      <c r="CU124" s="75"/>
      <c r="CV124" s="75"/>
      <c r="CW124" s="75"/>
      <c r="CX124" s="75"/>
      <c r="CY124" s="25"/>
      <c r="CZ124" s="25"/>
      <c r="DA124" s="25"/>
      <c r="DB124" s="25"/>
      <c r="DC124" s="25"/>
      <c r="DD124" s="25"/>
      <c r="DE124" s="25"/>
      <c r="DF124" s="25"/>
      <c r="DG124" s="25"/>
      <c r="DH124" s="25"/>
      <c r="DI124" s="25"/>
      <c r="DJ124" s="25"/>
      <c r="DK124" s="25"/>
      <c r="DL124" s="25"/>
      <c r="DM124" s="25"/>
      <c r="DN124" s="25"/>
      <c r="DO124" s="25"/>
      <c r="DP124" s="25"/>
      <c r="DQ124" s="25"/>
      <c r="DR124" s="25"/>
      <c r="DS124" s="25"/>
      <c r="DT124" s="25"/>
      <c r="DU124" s="25"/>
      <c r="DV124" s="25"/>
      <c r="DW124" s="25"/>
      <c r="DX124" s="25"/>
      <c r="DY124" s="25"/>
      <c r="DZ124" s="25"/>
      <c r="EA124" s="25"/>
      <c r="EB124" s="25"/>
      <c r="EC124" s="25"/>
      <c r="ED124" s="25"/>
      <c r="EE124" s="25"/>
      <c r="EF124" s="25"/>
      <c r="EG124" s="25"/>
      <c r="EH124" s="25"/>
      <c r="EI124" s="46"/>
      <c r="EJ124" s="46"/>
    </row>
    <row r="125" spans="1:140" x14ac:dyDescent="0.25">
      <c r="A125" s="14">
        <f t="shared" si="3"/>
        <v>122</v>
      </c>
      <c r="B125" s="35">
        <f>SUM(D125:L125)</f>
        <v>4</v>
      </c>
      <c r="C125" s="35"/>
      <c r="D125" s="70"/>
      <c r="E125" s="36"/>
      <c r="F125" s="37"/>
      <c r="G125" s="38"/>
      <c r="H125" s="39"/>
      <c r="I125" s="40"/>
      <c r="J125" s="23"/>
      <c r="K125" s="23">
        <v>4</v>
      </c>
      <c r="L125" s="23"/>
      <c r="M125" s="41" t="s">
        <v>49</v>
      </c>
      <c r="N125" s="41" t="s">
        <v>50</v>
      </c>
      <c r="O125" s="23">
        <v>1975</v>
      </c>
      <c r="P125" s="42">
        <f>SUM(R125:AEG125)</f>
        <v>26.7</v>
      </c>
      <c r="Q125" s="43">
        <f>COUNTIF(R125:AEG125,"&gt;0")</f>
        <v>4</v>
      </c>
      <c r="R125" s="25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6"/>
      <c r="AP125" s="46"/>
      <c r="AQ125" s="46"/>
      <c r="AR125" s="46"/>
      <c r="AS125" s="46"/>
      <c r="AT125" s="46"/>
      <c r="AU125" s="46"/>
      <c r="AV125" s="46"/>
      <c r="AW125" s="46"/>
      <c r="AX125" s="46"/>
      <c r="AY125" s="46"/>
      <c r="AZ125" s="46"/>
      <c r="BA125" s="46">
        <v>4.5999999999999996</v>
      </c>
      <c r="BB125" s="46">
        <v>6.8</v>
      </c>
      <c r="BC125" s="46"/>
      <c r="BD125" s="46"/>
      <c r="BE125" s="46"/>
      <c r="BF125" s="46">
        <v>6.3</v>
      </c>
      <c r="BG125" s="46"/>
      <c r="BH125" s="46"/>
      <c r="BI125" s="46">
        <v>9</v>
      </c>
      <c r="BJ125" s="25"/>
      <c r="BK125" s="46"/>
      <c r="BL125" s="46"/>
      <c r="BM125" s="46"/>
      <c r="BN125" s="46"/>
      <c r="BO125" s="46"/>
      <c r="BP125" s="46"/>
      <c r="BQ125" s="46"/>
      <c r="BR125" s="46"/>
      <c r="BS125" s="46"/>
      <c r="BT125" s="46"/>
      <c r="BU125" s="46"/>
      <c r="BV125" s="46"/>
      <c r="BW125" s="46"/>
      <c r="BX125" s="46"/>
      <c r="BY125" s="46"/>
      <c r="BZ125" s="46"/>
      <c r="CA125" s="46"/>
      <c r="CB125" s="46"/>
      <c r="CC125" s="46"/>
      <c r="CD125" s="46"/>
      <c r="CE125" s="46"/>
      <c r="CF125" s="25"/>
      <c r="CG125" s="25"/>
      <c r="CH125" s="25"/>
      <c r="CI125" s="25"/>
      <c r="CJ125" s="25"/>
      <c r="CK125" s="25"/>
      <c r="CL125" s="25"/>
      <c r="CM125" s="25"/>
      <c r="CN125" s="25"/>
      <c r="CO125" s="25"/>
      <c r="CP125" s="25"/>
      <c r="CQ125" s="25"/>
      <c r="CR125" s="25"/>
      <c r="CS125" s="25"/>
      <c r="CT125" s="25"/>
      <c r="CU125" s="25"/>
      <c r="CV125" s="25"/>
      <c r="CW125" s="25"/>
      <c r="CX125" s="25"/>
      <c r="CY125" s="25"/>
      <c r="CZ125" s="25"/>
      <c r="DA125" s="25"/>
      <c r="DB125" s="25"/>
      <c r="DC125" s="25"/>
      <c r="DD125" s="25"/>
      <c r="DE125" s="74"/>
      <c r="DF125" s="63"/>
      <c r="DG125" s="63"/>
      <c r="DH125" s="63"/>
      <c r="DI125" s="63"/>
      <c r="DJ125" s="63"/>
      <c r="DK125" s="63"/>
      <c r="DL125" s="63"/>
      <c r="DM125" s="63"/>
      <c r="DN125" s="63"/>
      <c r="DO125" s="63"/>
      <c r="DP125" s="63"/>
      <c r="DQ125" s="63"/>
      <c r="DR125" s="63"/>
      <c r="DS125" s="63"/>
      <c r="DT125" s="63"/>
      <c r="DU125" s="63"/>
      <c r="DV125" s="63"/>
      <c r="DW125" s="63"/>
      <c r="DX125" s="63"/>
      <c r="DY125" s="63"/>
      <c r="DZ125" s="63"/>
      <c r="EA125" s="63"/>
      <c r="EB125" s="63"/>
      <c r="EC125" s="63"/>
      <c r="ED125" s="63"/>
      <c r="EE125" s="63"/>
      <c r="EF125" s="63"/>
      <c r="EG125" s="63"/>
      <c r="EH125" s="63"/>
      <c r="EI125" s="48"/>
      <c r="EJ125" s="48"/>
    </row>
    <row r="126" spans="1:140" x14ac:dyDescent="0.25">
      <c r="A126" s="14">
        <f t="shared" si="3"/>
        <v>123</v>
      </c>
      <c r="B126" s="35">
        <f>SUM(D126:L126)</f>
        <v>3</v>
      </c>
      <c r="C126" s="35"/>
      <c r="D126" s="70"/>
      <c r="E126" s="36"/>
      <c r="F126" s="37"/>
      <c r="G126" s="38"/>
      <c r="H126" s="39"/>
      <c r="I126" s="40"/>
      <c r="J126" s="23"/>
      <c r="K126" s="23">
        <v>2</v>
      </c>
      <c r="L126" s="23">
        <v>1</v>
      </c>
      <c r="M126" s="41" t="s">
        <v>277</v>
      </c>
      <c r="N126" s="41" t="s">
        <v>275</v>
      </c>
      <c r="O126" s="23">
        <v>1988</v>
      </c>
      <c r="P126" s="42">
        <f>SUM(R126:AEG126)</f>
        <v>25.5</v>
      </c>
      <c r="Q126" s="43">
        <f>COUNTIF(R126:AEG126,"&gt;0")</f>
        <v>3</v>
      </c>
      <c r="R126" s="47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  <c r="AC126" s="79"/>
      <c r="AD126" s="79"/>
      <c r="AE126" s="79"/>
      <c r="AF126" s="79"/>
      <c r="AG126" s="79"/>
      <c r="AH126" s="79"/>
      <c r="AI126" s="79"/>
      <c r="AJ126" s="79"/>
      <c r="AK126" s="79"/>
      <c r="AL126" s="79"/>
      <c r="AM126" s="79"/>
      <c r="AN126" s="79"/>
      <c r="AO126" s="79"/>
      <c r="AP126" s="79"/>
      <c r="AQ126" s="79"/>
      <c r="AR126" s="79"/>
      <c r="AS126" s="47"/>
      <c r="AT126" s="47"/>
      <c r="AU126" s="47"/>
      <c r="AV126" s="47"/>
      <c r="AW126" s="47"/>
      <c r="AX126" s="47"/>
      <c r="AY126" s="47"/>
      <c r="AZ126" s="47"/>
      <c r="BA126" s="47"/>
      <c r="BB126" s="47"/>
      <c r="BC126" s="47"/>
      <c r="BD126" s="47"/>
      <c r="BE126" s="47"/>
      <c r="BF126" s="47"/>
      <c r="BG126" s="47"/>
      <c r="BH126" s="47"/>
      <c r="BI126" s="47"/>
      <c r="BJ126" s="47"/>
      <c r="BK126" s="25"/>
      <c r="BL126" s="25"/>
      <c r="BM126" s="25"/>
      <c r="BN126" s="25"/>
      <c r="BO126" s="25"/>
      <c r="BP126" s="25"/>
      <c r="BQ126" s="25"/>
      <c r="BR126" s="25"/>
      <c r="BS126" s="25"/>
      <c r="BT126" s="25"/>
      <c r="BU126" s="25"/>
      <c r="BV126" s="25"/>
      <c r="BW126" s="25"/>
      <c r="BX126" s="25"/>
      <c r="BY126" s="25"/>
      <c r="BZ126" s="25"/>
      <c r="CA126" s="25"/>
      <c r="CB126" s="25"/>
      <c r="CC126" s="25"/>
      <c r="CD126" s="25"/>
      <c r="CE126" s="25"/>
      <c r="CF126" s="25"/>
      <c r="CG126" s="25"/>
      <c r="CH126" s="25"/>
      <c r="CI126" s="25"/>
      <c r="CJ126" s="25"/>
      <c r="CK126" s="25"/>
      <c r="CL126" s="25"/>
      <c r="CM126" s="25"/>
      <c r="CN126" s="25"/>
      <c r="CO126" s="25"/>
      <c r="CP126" s="25"/>
      <c r="CQ126" s="25"/>
      <c r="CR126" s="25"/>
      <c r="CS126" s="25"/>
      <c r="CT126" s="25"/>
      <c r="CU126" s="25"/>
      <c r="CV126" s="25"/>
      <c r="CW126" s="25"/>
      <c r="CX126" s="25"/>
      <c r="CY126" s="25"/>
      <c r="CZ126" s="25"/>
      <c r="DA126" s="25"/>
      <c r="DB126" s="25"/>
      <c r="DC126" s="25">
        <v>13</v>
      </c>
      <c r="DD126" s="25"/>
      <c r="DE126" s="25"/>
      <c r="DF126" s="25"/>
      <c r="DG126" s="25"/>
      <c r="DH126" s="25">
        <v>2.5</v>
      </c>
      <c r="DI126" s="25"/>
      <c r="DJ126" s="25"/>
      <c r="DK126" s="25"/>
      <c r="DL126" s="25"/>
      <c r="DM126" s="25"/>
      <c r="DN126" s="25"/>
      <c r="DO126" s="25"/>
      <c r="DP126" s="25">
        <v>10</v>
      </c>
      <c r="DQ126" s="25"/>
      <c r="DR126" s="25"/>
      <c r="DS126" s="25"/>
      <c r="DT126" s="25"/>
      <c r="DU126" s="25"/>
      <c r="DV126" s="25"/>
      <c r="DW126" s="25"/>
      <c r="DX126" s="25"/>
      <c r="DY126" s="25"/>
      <c r="DZ126" s="25"/>
      <c r="EA126" s="25"/>
      <c r="EB126" s="25"/>
      <c r="EC126" s="25"/>
      <c r="ED126" s="25"/>
      <c r="EE126" s="25"/>
      <c r="EF126" s="25"/>
      <c r="EG126" s="25"/>
      <c r="EH126" s="25"/>
      <c r="EI126" s="46"/>
      <c r="EJ126" s="46"/>
    </row>
    <row r="127" spans="1:140" x14ac:dyDescent="0.25">
      <c r="A127" s="14">
        <f t="shared" si="3"/>
        <v>124</v>
      </c>
      <c r="B127" s="35">
        <f>SUM(D127:L127)</f>
        <v>3</v>
      </c>
      <c r="C127" s="35"/>
      <c r="D127" s="70"/>
      <c r="E127" s="36"/>
      <c r="F127" s="37"/>
      <c r="G127" s="38"/>
      <c r="H127" s="39">
        <v>1</v>
      </c>
      <c r="I127" s="40"/>
      <c r="J127" s="23"/>
      <c r="K127" s="23">
        <v>2</v>
      </c>
      <c r="L127" s="23"/>
      <c r="M127" s="41" t="s">
        <v>246</v>
      </c>
      <c r="N127" s="41" t="s">
        <v>64</v>
      </c>
      <c r="O127" s="23">
        <v>1981</v>
      </c>
      <c r="P127" s="42">
        <f>SUM(R127:AEG127)</f>
        <v>24.8</v>
      </c>
      <c r="Q127" s="43">
        <f>COUNTIF(R127:AEG127,"&gt;0")</f>
        <v>3</v>
      </c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46"/>
      <c r="BL127" s="46"/>
      <c r="BM127" s="46"/>
      <c r="BN127" s="46"/>
      <c r="BO127" s="46"/>
      <c r="BP127" s="46"/>
      <c r="BQ127" s="46"/>
      <c r="BR127" s="46"/>
      <c r="BS127" s="46"/>
      <c r="BT127" s="46"/>
      <c r="BU127" s="46"/>
      <c r="BV127" s="46"/>
      <c r="BW127" s="46"/>
      <c r="BX127" s="46"/>
      <c r="BY127" s="46">
        <v>6</v>
      </c>
      <c r="BZ127" s="46"/>
      <c r="CA127" s="46"/>
      <c r="CB127" s="46"/>
      <c r="CC127" s="46"/>
      <c r="CD127" s="46">
        <v>6.3</v>
      </c>
      <c r="CE127" s="46"/>
      <c r="CF127" s="25"/>
      <c r="CG127" s="25"/>
      <c r="CH127" s="25"/>
      <c r="CI127" s="25"/>
      <c r="CJ127" s="25"/>
      <c r="CK127" s="25"/>
      <c r="CL127" s="25"/>
      <c r="CM127" s="25"/>
      <c r="CN127" s="25"/>
      <c r="CO127" s="25"/>
      <c r="CP127" s="25"/>
      <c r="CQ127" s="25"/>
      <c r="CR127" s="25"/>
      <c r="CS127" s="25"/>
      <c r="CT127" s="25"/>
      <c r="CU127" s="25"/>
      <c r="CV127" s="25"/>
      <c r="CW127" s="25"/>
      <c r="CX127" s="25"/>
      <c r="CY127" s="25"/>
      <c r="CZ127" s="25"/>
      <c r="DA127" s="25"/>
      <c r="DB127" s="25"/>
      <c r="DC127" s="25"/>
      <c r="DD127" s="25"/>
      <c r="DE127" s="74">
        <v>12.5</v>
      </c>
      <c r="DF127" s="63"/>
      <c r="DG127" s="63"/>
      <c r="DH127" s="63"/>
      <c r="DI127" s="63"/>
      <c r="DJ127" s="63"/>
      <c r="DK127" s="63"/>
      <c r="DL127" s="63"/>
      <c r="DM127" s="63"/>
      <c r="DN127" s="63"/>
      <c r="DO127" s="63"/>
      <c r="DP127" s="63"/>
      <c r="DQ127" s="63"/>
      <c r="DR127" s="63"/>
      <c r="DS127" s="63"/>
      <c r="DT127" s="63"/>
      <c r="DU127" s="63"/>
      <c r="DV127" s="63"/>
      <c r="DW127" s="63"/>
      <c r="DX127" s="63"/>
      <c r="DY127" s="63"/>
      <c r="DZ127" s="63"/>
      <c r="EA127" s="63"/>
      <c r="EB127" s="63"/>
      <c r="EC127" s="63"/>
      <c r="ED127" s="63"/>
      <c r="EE127" s="63"/>
      <c r="EF127" s="63"/>
      <c r="EG127" s="63"/>
      <c r="EH127" s="63"/>
      <c r="EI127" s="48"/>
      <c r="EJ127" s="48"/>
    </row>
    <row r="128" spans="1:140" x14ac:dyDescent="0.25">
      <c r="A128" s="14">
        <f t="shared" si="3"/>
        <v>125</v>
      </c>
      <c r="B128" s="35">
        <f>SUM(D128:L128)</f>
        <v>4</v>
      </c>
      <c r="C128" s="35"/>
      <c r="D128" s="70"/>
      <c r="E128" s="36"/>
      <c r="F128" s="37"/>
      <c r="G128" s="38"/>
      <c r="H128" s="39"/>
      <c r="I128" s="40"/>
      <c r="J128" s="23"/>
      <c r="K128" s="23">
        <v>4</v>
      </c>
      <c r="L128" s="23"/>
      <c r="M128" s="41" t="s">
        <v>333</v>
      </c>
      <c r="N128" s="41" t="s">
        <v>89</v>
      </c>
      <c r="O128" s="23">
        <v>1968</v>
      </c>
      <c r="P128" s="42">
        <f>SUM(R128:AEG128)</f>
        <v>24.5</v>
      </c>
      <c r="Q128" s="43">
        <f>COUNTIF(R128:AEG128,"&gt;0")</f>
        <v>4</v>
      </c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46"/>
      <c r="BL128" s="46"/>
      <c r="BM128" s="46"/>
      <c r="BN128" s="46"/>
      <c r="BO128" s="46"/>
      <c r="BP128" s="46"/>
      <c r="BQ128" s="46"/>
      <c r="BR128" s="46"/>
      <c r="BS128" s="46">
        <v>6.9</v>
      </c>
      <c r="BT128" s="46"/>
      <c r="BU128" s="46"/>
      <c r="BV128" s="46"/>
      <c r="BW128" s="46">
        <v>5.3</v>
      </c>
      <c r="BX128" s="46"/>
      <c r="BY128" s="46">
        <v>6</v>
      </c>
      <c r="BZ128" s="46"/>
      <c r="CA128" s="46"/>
      <c r="CB128" s="46"/>
      <c r="CC128" s="46"/>
      <c r="CD128" s="46">
        <v>6.3</v>
      </c>
      <c r="CE128" s="46"/>
      <c r="CF128" s="75"/>
      <c r="CG128" s="75"/>
      <c r="CH128" s="75"/>
      <c r="CI128" s="75"/>
      <c r="CJ128" s="75"/>
      <c r="CK128" s="75"/>
      <c r="CL128" s="75"/>
      <c r="CM128" s="75"/>
      <c r="CN128" s="75"/>
      <c r="CO128" s="75"/>
      <c r="CP128" s="75"/>
      <c r="CQ128" s="75"/>
      <c r="CR128" s="75"/>
      <c r="CS128" s="75"/>
      <c r="CT128" s="75"/>
      <c r="CU128" s="75"/>
      <c r="CV128" s="75"/>
      <c r="CW128" s="75"/>
      <c r="CX128" s="75"/>
      <c r="CY128" s="25"/>
      <c r="CZ128" s="25"/>
      <c r="DA128" s="25"/>
      <c r="DB128" s="25"/>
      <c r="DC128" s="25"/>
      <c r="DD128" s="25"/>
      <c r="DE128" s="25"/>
      <c r="DF128" s="25"/>
      <c r="DG128" s="25"/>
      <c r="DH128" s="25"/>
      <c r="DI128" s="25"/>
      <c r="DJ128" s="25"/>
      <c r="DK128" s="25"/>
      <c r="DL128" s="25"/>
      <c r="DM128" s="25"/>
      <c r="DN128" s="25"/>
      <c r="DO128" s="25"/>
      <c r="DP128" s="25"/>
      <c r="DQ128" s="25"/>
      <c r="DR128" s="25"/>
      <c r="DS128" s="25"/>
      <c r="DT128" s="25"/>
      <c r="DU128" s="25"/>
      <c r="DV128" s="25"/>
      <c r="DW128" s="25"/>
      <c r="DX128" s="25"/>
      <c r="DY128" s="25"/>
      <c r="DZ128" s="25"/>
      <c r="EA128" s="25"/>
      <c r="EB128" s="25"/>
      <c r="EC128" s="25"/>
      <c r="ED128" s="25"/>
      <c r="EE128" s="25"/>
      <c r="EF128" s="25"/>
      <c r="EG128" s="25"/>
      <c r="EH128" s="25"/>
      <c r="EI128" s="46"/>
      <c r="EJ128" s="46"/>
    </row>
    <row r="129" spans="1:140" x14ac:dyDescent="0.25">
      <c r="A129" s="14">
        <f t="shared" si="3"/>
        <v>126</v>
      </c>
      <c r="B129" s="35">
        <f>SUM(D129:L129)</f>
        <v>2</v>
      </c>
      <c r="C129" s="35"/>
      <c r="D129" s="70"/>
      <c r="E129" s="36"/>
      <c r="F129" s="37"/>
      <c r="G129" s="38"/>
      <c r="H129" s="39"/>
      <c r="I129" s="40"/>
      <c r="J129" s="23"/>
      <c r="K129" s="23">
        <v>2</v>
      </c>
      <c r="L129" s="23"/>
      <c r="M129" s="41" t="s">
        <v>175</v>
      </c>
      <c r="N129" s="41" t="s">
        <v>176</v>
      </c>
      <c r="O129" s="23">
        <v>1948</v>
      </c>
      <c r="P129" s="42">
        <f>SUM(R129:AEG129)</f>
        <v>24.3</v>
      </c>
      <c r="Q129" s="43">
        <f>COUNTIF(R129:AEG129,"&gt;0")</f>
        <v>2</v>
      </c>
      <c r="R129" s="47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  <c r="AC129" s="79"/>
      <c r="AD129" s="79"/>
      <c r="AE129" s="79"/>
      <c r="AF129" s="79"/>
      <c r="AG129" s="79"/>
      <c r="AH129" s="79"/>
      <c r="AI129" s="79"/>
      <c r="AJ129" s="79"/>
      <c r="AK129" s="79"/>
      <c r="AL129" s="79"/>
      <c r="AM129" s="79"/>
      <c r="AN129" s="79"/>
      <c r="AO129" s="79"/>
      <c r="AP129" s="79"/>
      <c r="AQ129" s="79"/>
      <c r="AR129" s="79"/>
      <c r="AS129" s="47"/>
      <c r="AT129" s="47"/>
      <c r="AU129" s="47"/>
      <c r="AV129" s="47"/>
      <c r="AW129" s="47"/>
      <c r="AX129" s="47"/>
      <c r="AY129" s="47"/>
      <c r="AZ129" s="47"/>
      <c r="BA129" s="47"/>
      <c r="BB129" s="47"/>
      <c r="BC129" s="47"/>
      <c r="BD129" s="47"/>
      <c r="BE129" s="47"/>
      <c r="BF129" s="47"/>
      <c r="BG129" s="47"/>
      <c r="BH129" s="47"/>
      <c r="BI129" s="47"/>
      <c r="BJ129" s="47"/>
      <c r="BK129" s="25"/>
      <c r="BL129" s="25"/>
      <c r="BM129" s="25"/>
      <c r="BN129" s="25"/>
      <c r="BO129" s="25"/>
      <c r="BP129" s="25"/>
      <c r="BQ129" s="25"/>
      <c r="BR129" s="25"/>
      <c r="BS129" s="25"/>
      <c r="BT129" s="25"/>
      <c r="BU129" s="25"/>
      <c r="BV129" s="25"/>
      <c r="BW129" s="25"/>
      <c r="BX129" s="25"/>
      <c r="BY129" s="25"/>
      <c r="BZ129" s="25"/>
      <c r="CA129" s="25"/>
      <c r="CB129" s="25"/>
      <c r="CC129" s="25"/>
      <c r="CD129" s="25"/>
      <c r="CE129" s="25"/>
      <c r="CF129" s="25"/>
      <c r="CG129" s="25"/>
      <c r="CH129" s="25"/>
      <c r="CI129" s="25"/>
      <c r="CJ129" s="25"/>
      <c r="CK129" s="25"/>
      <c r="CL129" s="25"/>
      <c r="CM129" s="25"/>
      <c r="CN129" s="25"/>
      <c r="CO129" s="25"/>
      <c r="CP129" s="25"/>
      <c r="CQ129" s="25"/>
      <c r="CR129" s="25"/>
      <c r="CS129" s="25"/>
      <c r="CT129" s="25"/>
      <c r="CU129" s="25"/>
      <c r="CV129" s="25"/>
      <c r="CW129" s="25"/>
      <c r="CX129" s="25">
        <v>14.3</v>
      </c>
      <c r="CY129" s="25"/>
      <c r="CZ129" s="25"/>
      <c r="DA129" s="25"/>
      <c r="DB129" s="25"/>
      <c r="DC129" s="25"/>
      <c r="DD129" s="25"/>
      <c r="DE129" s="25"/>
      <c r="DF129" s="25"/>
      <c r="DG129" s="25"/>
      <c r="DH129" s="25"/>
      <c r="DI129" s="25"/>
      <c r="DJ129" s="25"/>
      <c r="DK129" s="25"/>
      <c r="DL129" s="25"/>
      <c r="DM129" s="25"/>
      <c r="DN129" s="25"/>
      <c r="DO129" s="25"/>
      <c r="DP129" s="25"/>
      <c r="DQ129" s="25"/>
      <c r="DR129" s="25"/>
      <c r="DS129" s="25"/>
      <c r="DT129" s="25"/>
      <c r="DU129" s="25"/>
      <c r="DV129" s="25"/>
      <c r="DW129" s="25"/>
      <c r="DX129" s="25"/>
      <c r="DY129" s="25"/>
      <c r="DZ129" s="25"/>
      <c r="EA129" s="25"/>
      <c r="EB129" s="25"/>
      <c r="EC129" s="25"/>
      <c r="ED129" s="25"/>
      <c r="EE129" s="25"/>
      <c r="EF129" s="25"/>
      <c r="EG129" s="25"/>
      <c r="EH129" s="25">
        <v>10</v>
      </c>
      <c r="EI129" s="48"/>
      <c r="EJ129" s="48"/>
    </row>
    <row r="130" spans="1:140" x14ac:dyDescent="0.25">
      <c r="A130" s="14">
        <f t="shared" si="3"/>
        <v>127</v>
      </c>
      <c r="B130" s="35">
        <f>SUM(D130:L130)</f>
        <v>3</v>
      </c>
      <c r="C130" s="35"/>
      <c r="D130" s="70"/>
      <c r="E130" s="36"/>
      <c r="F130" s="37"/>
      <c r="G130" s="38"/>
      <c r="H130" s="39">
        <v>1</v>
      </c>
      <c r="I130" s="40"/>
      <c r="J130" s="23"/>
      <c r="K130" s="23">
        <v>2</v>
      </c>
      <c r="L130" s="23"/>
      <c r="M130" s="41" t="s">
        <v>71</v>
      </c>
      <c r="N130" s="41" t="s">
        <v>72</v>
      </c>
      <c r="O130" s="23">
        <v>1976</v>
      </c>
      <c r="P130" s="42">
        <f>SUM(R130:AEG130)</f>
        <v>23.3</v>
      </c>
      <c r="Q130" s="43">
        <f>COUNTIF(R130:AEG130,"&gt;0")</f>
        <v>3</v>
      </c>
      <c r="R130" s="44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>
        <v>11.8</v>
      </c>
      <c r="AK130" s="46"/>
      <c r="AL130" s="46"/>
      <c r="AM130" s="46"/>
      <c r="AN130" s="46"/>
      <c r="AO130" s="46">
        <v>5</v>
      </c>
      <c r="AP130" s="80"/>
      <c r="AQ130" s="80"/>
      <c r="AR130" s="80"/>
      <c r="AS130" s="44"/>
      <c r="AT130" s="44"/>
      <c r="AU130" s="44"/>
      <c r="AV130" s="44"/>
      <c r="AW130" s="44"/>
      <c r="AX130" s="44"/>
      <c r="AY130" s="44"/>
      <c r="AZ130" s="44"/>
      <c r="BA130" s="44"/>
      <c r="BB130" s="44"/>
      <c r="BC130" s="44"/>
      <c r="BD130" s="44"/>
      <c r="BE130" s="44"/>
      <c r="BF130" s="44"/>
      <c r="BG130" s="44"/>
      <c r="BH130" s="44"/>
      <c r="BI130" s="44"/>
      <c r="BJ130" s="44"/>
      <c r="BK130" s="25"/>
      <c r="BL130" s="25"/>
      <c r="BM130" s="25"/>
      <c r="BN130" s="25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  <c r="CG130" s="25"/>
      <c r="CH130" s="25"/>
      <c r="CI130" s="25"/>
      <c r="CJ130" s="25"/>
      <c r="CK130" s="25"/>
      <c r="CL130" s="25"/>
      <c r="CM130" s="25"/>
      <c r="CN130" s="25"/>
      <c r="CO130" s="25"/>
      <c r="CP130" s="25"/>
      <c r="CQ130" s="25"/>
      <c r="CR130" s="25"/>
      <c r="CS130" s="25"/>
      <c r="CT130" s="25"/>
      <c r="CU130" s="25"/>
      <c r="CV130" s="25"/>
      <c r="CW130" s="25"/>
      <c r="CX130" s="25"/>
      <c r="CY130" s="25"/>
      <c r="CZ130" s="25"/>
      <c r="DA130" s="25"/>
      <c r="DB130" s="25"/>
      <c r="DC130" s="25"/>
      <c r="DD130" s="25"/>
      <c r="DE130" s="74">
        <v>6.5</v>
      </c>
      <c r="DF130" s="25"/>
      <c r="DG130" s="25"/>
      <c r="DH130" s="25"/>
      <c r="DI130" s="25"/>
      <c r="DJ130" s="25"/>
      <c r="DK130" s="25"/>
      <c r="DL130" s="25"/>
      <c r="DM130" s="25"/>
      <c r="DN130" s="25"/>
      <c r="DO130" s="25"/>
      <c r="DP130" s="25"/>
      <c r="DQ130" s="25"/>
      <c r="DR130" s="25"/>
      <c r="DS130" s="25"/>
      <c r="DT130" s="25"/>
      <c r="DU130" s="25"/>
      <c r="DV130" s="25"/>
      <c r="DW130" s="25"/>
      <c r="DX130" s="25"/>
      <c r="DY130" s="25"/>
      <c r="DZ130" s="25"/>
      <c r="EA130" s="25"/>
      <c r="EB130" s="25"/>
      <c r="EC130" s="25"/>
      <c r="ED130" s="25"/>
      <c r="EE130" s="25"/>
      <c r="EF130" s="25"/>
      <c r="EG130" s="25"/>
      <c r="EH130" s="25"/>
      <c r="EI130" s="46"/>
      <c r="EJ130" s="46"/>
    </row>
    <row r="131" spans="1:140" x14ac:dyDescent="0.25">
      <c r="A131" s="14">
        <f t="shared" si="3"/>
        <v>128</v>
      </c>
      <c r="B131" s="35">
        <f>SUM(D131:L131)</f>
        <v>1</v>
      </c>
      <c r="C131" s="35"/>
      <c r="D131" s="70"/>
      <c r="E131" s="36"/>
      <c r="F131" s="37"/>
      <c r="G131" s="38"/>
      <c r="H131" s="39"/>
      <c r="I131" s="40">
        <v>1</v>
      </c>
      <c r="J131" s="23"/>
      <c r="K131" s="23"/>
      <c r="L131" s="23"/>
      <c r="M131" s="41" t="s">
        <v>295</v>
      </c>
      <c r="N131" s="41" t="s">
        <v>212</v>
      </c>
      <c r="O131" s="23">
        <v>1973</v>
      </c>
      <c r="P131" s="42">
        <f>SUM(R131:AEG131)</f>
        <v>21.1</v>
      </c>
      <c r="Q131" s="43">
        <f>COUNTIF(R131:AEG131,"&gt;0")</f>
        <v>1</v>
      </c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46"/>
      <c r="BL131" s="46"/>
      <c r="BM131" s="46"/>
      <c r="BN131" s="46"/>
      <c r="BO131" s="46"/>
      <c r="BP131" s="46"/>
      <c r="BQ131" s="46"/>
      <c r="BR131" s="46"/>
      <c r="BS131" s="46"/>
      <c r="BT131" s="46"/>
      <c r="BU131" s="46"/>
      <c r="BV131" s="46"/>
      <c r="BW131" s="46"/>
      <c r="BX131" s="46"/>
      <c r="BY131" s="46"/>
      <c r="BZ131" s="46"/>
      <c r="CA131" s="46"/>
      <c r="CB131" s="46"/>
      <c r="CC131" s="46"/>
      <c r="CD131" s="46"/>
      <c r="CE131" s="46"/>
      <c r="CF131" s="46"/>
      <c r="CG131" s="46"/>
      <c r="CH131" s="46"/>
      <c r="CI131" s="46"/>
      <c r="CJ131" s="46"/>
      <c r="CK131" s="46"/>
      <c r="CL131" s="46"/>
      <c r="CM131" s="46"/>
      <c r="CN131" s="46"/>
      <c r="CO131" s="46"/>
      <c r="CP131" s="46"/>
      <c r="CQ131" s="46"/>
      <c r="CR131" s="46"/>
      <c r="CS131" s="46"/>
      <c r="CT131" s="46"/>
      <c r="CU131" s="46"/>
      <c r="CV131" s="46"/>
      <c r="CW131" s="46"/>
      <c r="CX131" s="46"/>
      <c r="CY131" s="46"/>
      <c r="CZ131" s="46"/>
      <c r="DA131" s="46"/>
      <c r="DB131" s="46"/>
      <c r="DC131" s="51">
        <v>21.1</v>
      </c>
      <c r="DD131" s="25"/>
      <c r="DE131" s="25"/>
      <c r="DF131" s="25"/>
      <c r="DG131" s="25"/>
      <c r="DH131" s="25"/>
      <c r="DI131" s="25"/>
      <c r="DJ131" s="25"/>
      <c r="DK131" s="25"/>
      <c r="DL131" s="25"/>
      <c r="DM131" s="25"/>
      <c r="DN131" s="25"/>
      <c r="DO131" s="25"/>
      <c r="DP131" s="25"/>
      <c r="DQ131" s="25"/>
      <c r="DR131" s="25"/>
      <c r="DS131" s="25"/>
      <c r="DT131" s="25"/>
      <c r="DU131" s="25"/>
      <c r="DV131" s="25"/>
      <c r="DW131" s="25"/>
      <c r="DX131" s="25"/>
      <c r="DY131" s="25"/>
      <c r="DZ131" s="25"/>
      <c r="EA131" s="25"/>
      <c r="EB131" s="25"/>
      <c r="EC131" s="25"/>
      <c r="ED131" s="25"/>
      <c r="EE131" s="25"/>
      <c r="EF131" s="25"/>
      <c r="EG131" s="25"/>
      <c r="EH131" s="25"/>
      <c r="EI131" s="46"/>
      <c r="EJ131" s="46"/>
    </row>
    <row r="132" spans="1:140" x14ac:dyDescent="0.25">
      <c r="A132" s="14">
        <f t="shared" si="3"/>
        <v>129</v>
      </c>
      <c r="B132" s="35">
        <f>SUM(D132:L132)</f>
        <v>1</v>
      </c>
      <c r="C132" s="35"/>
      <c r="D132" s="70"/>
      <c r="E132" s="36"/>
      <c r="F132" s="37"/>
      <c r="G132" s="38"/>
      <c r="H132" s="39"/>
      <c r="I132" s="40">
        <v>1</v>
      </c>
      <c r="J132" s="23"/>
      <c r="K132" s="23"/>
      <c r="L132" s="23"/>
      <c r="M132" s="41" t="s">
        <v>181</v>
      </c>
      <c r="N132" s="41" t="s">
        <v>116</v>
      </c>
      <c r="O132" s="23">
        <v>1962</v>
      </c>
      <c r="P132" s="42">
        <f>SUM(R132:AEG132)</f>
        <v>21.1</v>
      </c>
      <c r="Q132" s="43">
        <f>COUNTIF(R132:AEG132,"&gt;0")</f>
        <v>1</v>
      </c>
      <c r="R132" s="47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  <c r="AC132" s="79"/>
      <c r="AD132" s="79"/>
      <c r="AE132" s="79"/>
      <c r="AF132" s="79"/>
      <c r="AG132" s="79"/>
      <c r="AH132" s="79"/>
      <c r="AI132" s="79"/>
      <c r="AJ132" s="79"/>
      <c r="AK132" s="79"/>
      <c r="AL132" s="79"/>
      <c r="AM132" s="79"/>
      <c r="AN132" s="79"/>
      <c r="AO132" s="79"/>
      <c r="AP132" s="79"/>
      <c r="AQ132" s="79"/>
      <c r="AR132" s="79"/>
      <c r="AS132" s="47"/>
      <c r="AT132" s="47"/>
      <c r="AU132" s="47"/>
      <c r="AV132" s="47"/>
      <c r="AW132" s="47"/>
      <c r="AX132" s="47"/>
      <c r="AY132" s="47"/>
      <c r="AZ132" s="47"/>
      <c r="BA132" s="47"/>
      <c r="BB132" s="47"/>
      <c r="BC132" s="47"/>
      <c r="BD132" s="47"/>
      <c r="BE132" s="47"/>
      <c r="BF132" s="47"/>
      <c r="BG132" s="47"/>
      <c r="BH132" s="47"/>
      <c r="BI132" s="47"/>
      <c r="BJ132" s="47"/>
      <c r="BK132" s="46"/>
      <c r="BL132" s="46"/>
      <c r="BM132" s="46"/>
      <c r="BN132" s="46"/>
      <c r="BO132" s="46"/>
      <c r="BP132" s="46"/>
      <c r="BQ132" s="46"/>
      <c r="BR132" s="46"/>
      <c r="BS132" s="46"/>
      <c r="BT132" s="46"/>
      <c r="BU132" s="46"/>
      <c r="BV132" s="46"/>
      <c r="BW132" s="46"/>
      <c r="BX132" s="46"/>
      <c r="BY132" s="46"/>
      <c r="BZ132" s="46"/>
      <c r="CA132" s="46"/>
      <c r="CB132" s="46"/>
      <c r="CC132" s="46"/>
      <c r="CD132" s="46"/>
      <c r="CE132" s="46"/>
      <c r="CF132" s="46"/>
      <c r="CG132" s="46"/>
      <c r="CH132" s="46"/>
      <c r="CI132" s="46"/>
      <c r="CJ132" s="46"/>
      <c r="CK132" s="46"/>
      <c r="CL132" s="46"/>
      <c r="CM132" s="46"/>
      <c r="CN132" s="46"/>
      <c r="CO132" s="46"/>
      <c r="CP132" s="46"/>
      <c r="CQ132" s="46"/>
      <c r="CR132" s="46"/>
      <c r="CS132" s="46"/>
      <c r="CT132" s="46"/>
      <c r="CU132" s="46"/>
      <c r="CV132" s="46"/>
      <c r="CW132" s="46"/>
      <c r="CX132" s="46"/>
      <c r="CY132" s="46"/>
      <c r="CZ132" s="46"/>
      <c r="DA132" s="46"/>
      <c r="DB132" s="46"/>
      <c r="DC132" s="46"/>
      <c r="DD132" s="46"/>
      <c r="DE132" s="46"/>
      <c r="DF132" s="46"/>
      <c r="DG132" s="51">
        <v>21.1</v>
      </c>
      <c r="DH132" s="25"/>
      <c r="DI132" s="25"/>
      <c r="DJ132" s="25"/>
      <c r="DK132" s="25"/>
      <c r="DL132" s="25"/>
      <c r="DM132" s="25"/>
      <c r="DN132" s="25"/>
      <c r="DO132" s="25"/>
      <c r="DP132" s="25"/>
      <c r="DQ132" s="25"/>
      <c r="DR132" s="25"/>
      <c r="DS132" s="25"/>
      <c r="DT132" s="25"/>
      <c r="DU132" s="25"/>
      <c r="DV132" s="25"/>
      <c r="DW132" s="25"/>
      <c r="DX132" s="25"/>
      <c r="DY132" s="25"/>
      <c r="DZ132" s="25"/>
      <c r="EA132" s="25"/>
      <c r="EB132" s="25"/>
      <c r="EC132" s="25"/>
      <c r="ED132" s="25"/>
      <c r="EE132" s="25"/>
      <c r="EF132" s="25"/>
      <c r="EG132" s="25"/>
      <c r="EH132" s="25"/>
      <c r="EI132" s="50"/>
      <c r="EJ132" s="50"/>
    </row>
    <row r="133" spans="1:140" x14ac:dyDescent="0.25">
      <c r="A133" s="14">
        <f t="shared" ref="A133:A162" si="4">A132+1</f>
        <v>130</v>
      </c>
      <c r="B133" s="35">
        <f>SUM(D133:L133)</f>
        <v>1</v>
      </c>
      <c r="C133" s="35"/>
      <c r="D133" s="70"/>
      <c r="E133" s="36"/>
      <c r="F133" s="37"/>
      <c r="G133" s="38"/>
      <c r="H133" s="39"/>
      <c r="I133" s="40"/>
      <c r="J133" s="23"/>
      <c r="K133" s="23">
        <v>1</v>
      </c>
      <c r="L133" s="23"/>
      <c r="M133" s="41" t="s">
        <v>372</v>
      </c>
      <c r="N133" s="41" t="s">
        <v>373</v>
      </c>
      <c r="O133" s="23">
        <v>1967</v>
      </c>
      <c r="P133" s="42">
        <f>SUM(R133:AEG133)</f>
        <v>21</v>
      </c>
      <c r="Q133" s="43">
        <f>COUNTIF(R133:AEG133,"&gt;0")</f>
        <v>1</v>
      </c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  <c r="BI133" s="25"/>
      <c r="BJ133" s="25"/>
      <c r="BK133" s="46">
        <v>21</v>
      </c>
      <c r="BL133" s="46"/>
      <c r="BM133" s="46"/>
      <c r="BN133" s="46"/>
      <c r="BO133" s="46"/>
      <c r="BP133" s="46"/>
      <c r="BQ133" s="46"/>
      <c r="BR133" s="46"/>
      <c r="BS133" s="46"/>
      <c r="BT133" s="46"/>
      <c r="BU133" s="46"/>
      <c r="BV133" s="46"/>
      <c r="BW133" s="46"/>
      <c r="BX133" s="46"/>
      <c r="BY133" s="46"/>
      <c r="BZ133" s="46"/>
      <c r="CA133" s="46"/>
      <c r="CB133" s="46"/>
      <c r="CC133" s="46"/>
      <c r="CD133" s="46"/>
      <c r="CE133" s="46"/>
      <c r="CF133" s="25"/>
      <c r="CG133" s="25"/>
      <c r="CH133" s="25"/>
      <c r="CI133" s="25"/>
      <c r="CJ133" s="25"/>
      <c r="CK133" s="25"/>
      <c r="CL133" s="25"/>
      <c r="CM133" s="25"/>
      <c r="CN133" s="25"/>
      <c r="CO133" s="25"/>
      <c r="CP133" s="25"/>
      <c r="CQ133" s="25"/>
      <c r="CR133" s="25"/>
      <c r="CS133" s="25"/>
      <c r="CT133" s="25"/>
      <c r="CU133" s="25"/>
      <c r="CV133" s="25"/>
      <c r="CW133" s="25"/>
      <c r="CX133" s="25"/>
      <c r="CY133" s="25"/>
      <c r="CZ133" s="25"/>
      <c r="DA133" s="25"/>
      <c r="DB133" s="25"/>
      <c r="DC133" s="25"/>
      <c r="DD133" s="25"/>
      <c r="DE133" s="74"/>
      <c r="DF133" s="63"/>
      <c r="DG133" s="63"/>
      <c r="DH133" s="63"/>
      <c r="DI133" s="63"/>
      <c r="DJ133" s="63"/>
      <c r="DK133" s="63"/>
      <c r="DL133" s="63"/>
      <c r="DM133" s="63"/>
      <c r="DN133" s="63"/>
      <c r="DO133" s="63"/>
      <c r="DP133" s="63"/>
      <c r="DQ133" s="63"/>
      <c r="DR133" s="63"/>
      <c r="DS133" s="63"/>
      <c r="DT133" s="63"/>
      <c r="DU133" s="63"/>
      <c r="DV133" s="63"/>
      <c r="DW133" s="63"/>
      <c r="DX133" s="63"/>
      <c r="DY133" s="63"/>
      <c r="DZ133" s="63"/>
      <c r="EA133" s="63"/>
      <c r="EB133" s="63"/>
      <c r="EC133" s="63"/>
      <c r="ED133" s="63"/>
      <c r="EE133" s="63"/>
      <c r="EF133" s="63"/>
      <c r="EG133" s="63"/>
      <c r="EH133" s="63"/>
      <c r="EI133" s="48"/>
      <c r="EJ133" s="48"/>
    </row>
    <row r="134" spans="1:140" x14ac:dyDescent="0.25">
      <c r="A134" s="14">
        <f t="shared" si="4"/>
        <v>131</v>
      </c>
      <c r="B134" s="35">
        <f>SUM(D134:L134)</f>
        <v>2</v>
      </c>
      <c r="C134" s="35"/>
      <c r="D134" s="70"/>
      <c r="E134" s="36"/>
      <c r="F134" s="37"/>
      <c r="G134" s="38"/>
      <c r="H134" s="39"/>
      <c r="I134" s="40"/>
      <c r="J134" s="23"/>
      <c r="K134" s="23">
        <v>2</v>
      </c>
      <c r="L134" s="23"/>
      <c r="M134" s="41" t="s">
        <v>126</v>
      </c>
      <c r="N134" s="41" t="s">
        <v>127</v>
      </c>
      <c r="O134" s="23">
        <v>1966</v>
      </c>
      <c r="P134" s="42">
        <f>SUM(R134:AEG134)</f>
        <v>19.899999999999999</v>
      </c>
      <c r="Q134" s="43">
        <f>COUNTIF(R134:AEG134,"&gt;0")</f>
        <v>2</v>
      </c>
      <c r="R134" s="25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>
        <v>8.1</v>
      </c>
      <c r="AH134" s="46"/>
      <c r="AI134" s="46"/>
      <c r="AJ134" s="46">
        <v>11.8</v>
      </c>
      <c r="AK134" s="46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75"/>
      <c r="BL134" s="75"/>
      <c r="BM134" s="75"/>
      <c r="BN134" s="75"/>
      <c r="BO134" s="75"/>
      <c r="BP134" s="75"/>
      <c r="BQ134" s="75"/>
      <c r="BR134" s="75"/>
      <c r="BS134" s="75"/>
      <c r="BT134" s="75"/>
      <c r="BU134" s="75"/>
      <c r="BV134" s="75"/>
      <c r="BW134" s="75"/>
      <c r="BX134" s="75"/>
      <c r="BY134" s="75"/>
      <c r="BZ134" s="75"/>
      <c r="CA134" s="75"/>
      <c r="CB134" s="75"/>
      <c r="CC134" s="75"/>
      <c r="CD134" s="75"/>
      <c r="CE134" s="75"/>
      <c r="CF134" s="75"/>
      <c r="CG134" s="75"/>
      <c r="CH134" s="75"/>
      <c r="CI134" s="75"/>
      <c r="CJ134" s="75"/>
      <c r="CK134" s="75"/>
      <c r="CL134" s="75"/>
      <c r="CM134" s="75"/>
      <c r="CN134" s="75"/>
      <c r="CO134" s="75"/>
      <c r="CP134" s="75"/>
      <c r="CQ134" s="75"/>
      <c r="CR134" s="75"/>
      <c r="CS134" s="75"/>
      <c r="CT134" s="75"/>
      <c r="CU134" s="75"/>
      <c r="CV134" s="75"/>
      <c r="CW134" s="75"/>
      <c r="CX134" s="75"/>
      <c r="CY134" s="25"/>
      <c r="CZ134" s="25"/>
      <c r="DA134" s="25"/>
      <c r="DB134" s="25"/>
      <c r="DC134" s="25"/>
      <c r="DD134" s="25"/>
      <c r="DE134" s="25"/>
      <c r="DF134" s="25"/>
      <c r="DG134" s="25"/>
      <c r="DH134" s="25"/>
      <c r="DI134" s="25"/>
      <c r="DJ134" s="25"/>
      <c r="DK134" s="25"/>
      <c r="DL134" s="25"/>
      <c r="DM134" s="25"/>
      <c r="DN134" s="25"/>
      <c r="DO134" s="25"/>
      <c r="DP134" s="25"/>
      <c r="DQ134" s="25"/>
      <c r="DR134" s="25"/>
      <c r="DS134" s="25"/>
      <c r="DT134" s="25"/>
      <c r="DU134" s="25"/>
      <c r="DV134" s="25"/>
      <c r="DW134" s="25"/>
      <c r="DX134" s="25"/>
      <c r="DY134" s="25"/>
      <c r="DZ134" s="25"/>
      <c r="EA134" s="25"/>
      <c r="EB134" s="25"/>
      <c r="EC134" s="25"/>
      <c r="ED134" s="25"/>
      <c r="EE134" s="25"/>
      <c r="EF134" s="25"/>
      <c r="EG134" s="25"/>
      <c r="EH134" s="25"/>
      <c r="EI134" s="46"/>
      <c r="EJ134" s="46"/>
    </row>
    <row r="135" spans="1:140" x14ac:dyDescent="0.25">
      <c r="A135" s="14">
        <f t="shared" si="4"/>
        <v>132</v>
      </c>
      <c r="B135" s="35">
        <f>SUM(D135:L135)</f>
        <v>2</v>
      </c>
      <c r="C135" s="35"/>
      <c r="D135" s="70"/>
      <c r="E135" s="36"/>
      <c r="F135" s="37"/>
      <c r="G135" s="38"/>
      <c r="H135" s="39"/>
      <c r="I135" s="40"/>
      <c r="J135" s="23"/>
      <c r="K135" s="23">
        <v>2</v>
      </c>
      <c r="L135" s="23"/>
      <c r="M135" s="41" t="s">
        <v>130</v>
      </c>
      <c r="N135" s="41" t="s">
        <v>50</v>
      </c>
      <c r="O135" s="23">
        <v>1963</v>
      </c>
      <c r="P135" s="42">
        <f>SUM(R135:AEG135)</f>
        <v>19</v>
      </c>
      <c r="Q135" s="43">
        <f>COUNTIF(R135:AEG135,"&gt;0")</f>
        <v>2</v>
      </c>
      <c r="R135" s="47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  <c r="AC135" s="79"/>
      <c r="AD135" s="79"/>
      <c r="AE135" s="79"/>
      <c r="AF135" s="79"/>
      <c r="AG135" s="79"/>
      <c r="AH135" s="79"/>
      <c r="AI135" s="79"/>
      <c r="AJ135" s="79"/>
      <c r="AK135" s="79"/>
      <c r="AL135" s="79"/>
      <c r="AM135" s="79"/>
      <c r="AN135" s="79"/>
      <c r="AO135" s="79"/>
      <c r="AP135" s="79"/>
      <c r="AQ135" s="79"/>
      <c r="AR135" s="79"/>
      <c r="AS135" s="47"/>
      <c r="AT135" s="47"/>
      <c r="AU135" s="47"/>
      <c r="AV135" s="47"/>
      <c r="AW135" s="47"/>
      <c r="AX135" s="47"/>
      <c r="AY135" s="47"/>
      <c r="AZ135" s="47"/>
      <c r="BA135" s="47"/>
      <c r="BB135" s="47"/>
      <c r="BC135" s="47"/>
      <c r="BD135" s="47"/>
      <c r="BE135" s="47"/>
      <c r="BF135" s="47"/>
      <c r="BG135" s="47"/>
      <c r="BH135" s="47"/>
      <c r="BI135" s="47"/>
      <c r="BJ135" s="47"/>
      <c r="BK135" s="25"/>
      <c r="BL135" s="25"/>
      <c r="BM135" s="25"/>
      <c r="BN135" s="25"/>
      <c r="BO135" s="25"/>
      <c r="BP135" s="25"/>
      <c r="BQ135" s="25"/>
      <c r="BR135" s="25"/>
      <c r="BS135" s="25"/>
      <c r="BT135" s="25"/>
      <c r="BU135" s="25"/>
      <c r="BV135" s="25"/>
      <c r="BW135" s="25"/>
      <c r="BX135" s="25"/>
      <c r="BY135" s="25"/>
      <c r="BZ135" s="25"/>
      <c r="CA135" s="25"/>
      <c r="CB135" s="25"/>
      <c r="CC135" s="25"/>
      <c r="CD135" s="25"/>
      <c r="CE135" s="25">
        <v>9</v>
      </c>
      <c r="CF135" s="25"/>
      <c r="CG135" s="25"/>
      <c r="CH135" s="25"/>
      <c r="CI135" s="25"/>
      <c r="CJ135" s="25"/>
      <c r="CK135" s="25"/>
      <c r="CL135" s="25"/>
      <c r="CM135" s="25"/>
      <c r="CN135" s="25"/>
      <c r="CO135" s="25"/>
      <c r="CP135" s="25"/>
      <c r="CQ135" s="25"/>
      <c r="CR135" s="25"/>
      <c r="CS135" s="25"/>
      <c r="CT135" s="25"/>
      <c r="CU135" s="25"/>
      <c r="CV135" s="25"/>
      <c r="CW135" s="25"/>
      <c r="CX135" s="25"/>
      <c r="CY135" s="25"/>
      <c r="CZ135" s="25"/>
      <c r="DA135" s="25"/>
      <c r="DB135" s="25"/>
      <c r="DC135" s="25"/>
      <c r="DD135" s="25"/>
      <c r="DE135" s="25"/>
      <c r="DF135" s="25"/>
      <c r="DG135" s="25"/>
      <c r="DH135" s="25"/>
      <c r="DI135" s="25"/>
      <c r="DJ135" s="25"/>
      <c r="DK135" s="25"/>
      <c r="DL135" s="25"/>
      <c r="DM135" s="25"/>
      <c r="DN135" s="25"/>
      <c r="DO135" s="25"/>
      <c r="DP135" s="25">
        <v>10</v>
      </c>
      <c r="DQ135" s="63"/>
      <c r="DR135" s="63"/>
      <c r="DS135" s="63"/>
      <c r="DT135" s="63"/>
      <c r="DU135" s="63"/>
      <c r="DV135" s="63"/>
      <c r="DW135" s="63"/>
      <c r="DX135" s="63"/>
      <c r="DY135" s="63"/>
      <c r="DZ135" s="63"/>
      <c r="EA135" s="63"/>
      <c r="EB135" s="63"/>
      <c r="EC135" s="63"/>
      <c r="ED135" s="63"/>
      <c r="EE135" s="63"/>
      <c r="EF135" s="63"/>
      <c r="EG135" s="63"/>
      <c r="EH135" s="63"/>
      <c r="EI135" s="48"/>
      <c r="EJ135" s="48"/>
    </row>
    <row r="136" spans="1:140" x14ac:dyDescent="0.25">
      <c r="A136" s="14">
        <f t="shared" si="4"/>
        <v>133</v>
      </c>
      <c r="B136" s="35">
        <f>SUM(D136:L136)</f>
        <v>2</v>
      </c>
      <c r="C136" s="35"/>
      <c r="D136" s="70"/>
      <c r="E136" s="36"/>
      <c r="F136" s="37"/>
      <c r="G136" s="38"/>
      <c r="H136" s="39"/>
      <c r="I136" s="40"/>
      <c r="J136" s="23"/>
      <c r="K136" s="23">
        <v>2</v>
      </c>
      <c r="L136" s="23"/>
      <c r="M136" s="41" t="s">
        <v>205</v>
      </c>
      <c r="N136" s="41" t="s">
        <v>52</v>
      </c>
      <c r="O136" s="23">
        <v>1968</v>
      </c>
      <c r="P136" s="42">
        <f>SUM(R136:AEG136)</f>
        <v>19</v>
      </c>
      <c r="Q136" s="43">
        <f>COUNTIF(R136:AEG136,"&gt;0")</f>
        <v>2</v>
      </c>
      <c r="R136" s="25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>
        <v>10</v>
      </c>
      <c r="AL136" s="46"/>
      <c r="AM136" s="46"/>
      <c r="AN136" s="46"/>
      <c r="AO136" s="46"/>
      <c r="AP136" s="46"/>
      <c r="AQ136" s="46"/>
      <c r="AR136" s="46"/>
      <c r="AS136" s="46"/>
      <c r="AT136" s="46"/>
      <c r="AU136" s="46"/>
      <c r="AV136" s="46"/>
      <c r="AW136" s="46"/>
      <c r="AX136" s="46"/>
      <c r="AY136" s="46"/>
      <c r="AZ136" s="46"/>
      <c r="BA136" s="46"/>
      <c r="BB136" s="46"/>
      <c r="BC136" s="46"/>
      <c r="BD136" s="46"/>
      <c r="BE136" s="46"/>
      <c r="BF136" s="46"/>
      <c r="BG136" s="46"/>
      <c r="BH136" s="46"/>
      <c r="BI136" s="46">
        <v>9</v>
      </c>
      <c r="BJ136" s="2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25"/>
      <c r="CZ136" s="25"/>
      <c r="DA136" s="25"/>
      <c r="DB136" s="25"/>
      <c r="DC136" s="25"/>
      <c r="DD136" s="25"/>
      <c r="DE136" s="25"/>
      <c r="DF136" s="25"/>
      <c r="DG136" s="25"/>
      <c r="DH136" s="25"/>
      <c r="DI136" s="25"/>
      <c r="DJ136" s="25"/>
      <c r="DK136" s="25"/>
      <c r="DL136" s="25"/>
      <c r="DM136" s="25"/>
      <c r="DN136" s="25"/>
      <c r="DO136" s="25"/>
      <c r="DP136" s="25"/>
      <c r="DQ136" s="25"/>
      <c r="DR136" s="25"/>
      <c r="DS136" s="25"/>
      <c r="DT136" s="25"/>
      <c r="DU136" s="25"/>
      <c r="DV136" s="25"/>
      <c r="DW136" s="25"/>
      <c r="DX136" s="25"/>
      <c r="DY136" s="25"/>
      <c r="DZ136" s="25"/>
      <c r="EA136" s="25"/>
      <c r="EB136" s="25"/>
      <c r="EC136" s="25"/>
      <c r="ED136" s="25"/>
      <c r="EE136" s="25"/>
      <c r="EF136" s="25"/>
      <c r="EG136" s="25"/>
      <c r="EH136" s="25"/>
      <c r="EI136" s="46"/>
      <c r="EJ136" s="46"/>
    </row>
    <row r="137" spans="1:140" x14ac:dyDescent="0.25">
      <c r="A137" s="14">
        <f t="shared" si="4"/>
        <v>134</v>
      </c>
      <c r="B137" s="35">
        <f>SUM(D137:L137)</f>
        <v>3</v>
      </c>
      <c r="C137" s="35"/>
      <c r="D137" s="70"/>
      <c r="E137" s="36"/>
      <c r="F137" s="37"/>
      <c r="G137" s="38"/>
      <c r="H137" s="39"/>
      <c r="I137" s="40"/>
      <c r="J137" s="23"/>
      <c r="K137" s="23">
        <v>3</v>
      </c>
      <c r="L137" s="23"/>
      <c r="M137" s="41" t="s">
        <v>216</v>
      </c>
      <c r="N137" s="41" t="s">
        <v>132</v>
      </c>
      <c r="O137" s="23">
        <v>1970</v>
      </c>
      <c r="P137" s="42">
        <f>SUM(R137:AEG137)</f>
        <v>17.600000000000001</v>
      </c>
      <c r="Q137" s="43">
        <f>COUNTIF(R137:AEG137,"&gt;0")</f>
        <v>3</v>
      </c>
      <c r="R137" s="47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  <c r="AC137" s="79"/>
      <c r="AD137" s="79"/>
      <c r="AE137" s="79"/>
      <c r="AF137" s="79"/>
      <c r="AG137" s="79"/>
      <c r="AH137" s="79"/>
      <c r="AI137" s="79"/>
      <c r="AJ137" s="79"/>
      <c r="AK137" s="79"/>
      <c r="AL137" s="79"/>
      <c r="AM137" s="79"/>
      <c r="AN137" s="79"/>
      <c r="AO137" s="79"/>
      <c r="AP137" s="79"/>
      <c r="AQ137" s="79"/>
      <c r="AR137" s="79"/>
      <c r="AS137" s="47"/>
      <c r="AT137" s="47"/>
      <c r="AU137" s="47"/>
      <c r="AV137" s="47"/>
      <c r="AW137" s="47"/>
      <c r="AX137" s="47"/>
      <c r="AY137" s="47"/>
      <c r="AZ137" s="47"/>
      <c r="BA137" s="47"/>
      <c r="BB137" s="47"/>
      <c r="BC137" s="47"/>
      <c r="BD137" s="47"/>
      <c r="BE137" s="47"/>
      <c r="BF137" s="47"/>
      <c r="BG137" s="47"/>
      <c r="BH137" s="47"/>
      <c r="BI137" s="47"/>
      <c r="BJ137" s="47"/>
      <c r="BK137" s="46"/>
      <c r="BL137" s="46"/>
      <c r="BM137" s="46"/>
      <c r="BN137" s="46"/>
      <c r="BO137" s="46"/>
      <c r="BP137" s="46"/>
      <c r="BQ137" s="46"/>
      <c r="BR137" s="46"/>
      <c r="BS137" s="46"/>
      <c r="BT137" s="46"/>
      <c r="BU137" s="46"/>
      <c r="BV137" s="46"/>
      <c r="BW137" s="46">
        <v>5.3</v>
      </c>
      <c r="BX137" s="25"/>
      <c r="BY137" s="25"/>
      <c r="BZ137" s="25">
        <v>7</v>
      </c>
      <c r="CA137" s="25"/>
      <c r="CB137" s="25"/>
      <c r="CC137" s="25"/>
      <c r="CD137" s="25"/>
      <c r="CE137" s="25"/>
      <c r="CF137" s="25"/>
      <c r="CG137" s="25"/>
      <c r="CH137" s="25"/>
      <c r="CI137" s="25"/>
      <c r="CJ137" s="25"/>
      <c r="CK137" s="25"/>
      <c r="CL137" s="25"/>
      <c r="CM137" s="25"/>
      <c r="CN137" s="25"/>
      <c r="CO137" s="25"/>
      <c r="CP137" s="25"/>
      <c r="CQ137" s="25">
        <v>5.3</v>
      </c>
      <c r="CR137" s="63"/>
      <c r="CS137" s="63"/>
      <c r="CT137" s="63"/>
      <c r="CU137" s="63"/>
      <c r="CV137" s="63"/>
      <c r="CW137" s="63"/>
      <c r="CX137" s="63"/>
      <c r="CY137" s="63"/>
      <c r="CZ137" s="63"/>
      <c r="DA137" s="63"/>
      <c r="DB137" s="63"/>
      <c r="DC137" s="63"/>
      <c r="DD137" s="63"/>
      <c r="DE137" s="63"/>
      <c r="DF137" s="63"/>
      <c r="DG137" s="63"/>
      <c r="DH137" s="63"/>
      <c r="DI137" s="63"/>
      <c r="DJ137" s="63"/>
      <c r="DK137" s="63"/>
      <c r="DL137" s="63"/>
      <c r="DM137" s="63"/>
      <c r="DN137" s="63"/>
      <c r="DO137" s="63"/>
      <c r="DP137" s="63"/>
      <c r="DQ137" s="63"/>
      <c r="DR137" s="63"/>
      <c r="DS137" s="63"/>
      <c r="DT137" s="63"/>
      <c r="DU137" s="63"/>
      <c r="DV137" s="63"/>
      <c r="DW137" s="63"/>
      <c r="DX137" s="63"/>
      <c r="DY137" s="63"/>
      <c r="DZ137" s="63"/>
      <c r="EA137" s="63"/>
      <c r="EB137" s="63"/>
      <c r="EC137" s="63"/>
      <c r="ED137" s="63"/>
      <c r="EE137" s="63"/>
      <c r="EF137" s="63"/>
      <c r="EG137" s="63"/>
      <c r="EH137" s="63"/>
      <c r="EI137" s="48"/>
      <c r="EJ137" s="48"/>
    </row>
    <row r="138" spans="1:140" x14ac:dyDescent="0.25">
      <c r="A138" s="14">
        <f t="shared" si="4"/>
        <v>135</v>
      </c>
      <c r="B138" s="35">
        <f>SUM(D138:L138)</f>
        <v>1</v>
      </c>
      <c r="C138" s="35"/>
      <c r="D138" s="70"/>
      <c r="E138" s="36"/>
      <c r="F138" s="37"/>
      <c r="G138" s="38"/>
      <c r="H138" s="39"/>
      <c r="I138" s="40"/>
      <c r="J138" s="23">
        <v>1</v>
      </c>
      <c r="K138" s="23"/>
      <c r="L138" s="23"/>
      <c r="M138" s="41" t="s">
        <v>414</v>
      </c>
      <c r="N138" s="41" t="s">
        <v>415</v>
      </c>
      <c r="O138" s="23">
        <v>1973</v>
      </c>
      <c r="P138" s="42">
        <f>SUM(R138:AEG138)</f>
        <v>17.600000000000001</v>
      </c>
      <c r="Q138" s="43">
        <f>COUNTIF(R138:AEG138,"&gt;0")</f>
        <v>2</v>
      </c>
      <c r="R138" s="44"/>
      <c r="S138" s="46"/>
      <c r="T138" s="46"/>
      <c r="U138" s="46"/>
      <c r="V138" s="46"/>
      <c r="W138" s="46">
        <v>11</v>
      </c>
      <c r="X138" s="46"/>
      <c r="Y138" s="46"/>
      <c r="Z138" s="46"/>
      <c r="AA138" s="46">
        <v>6.6</v>
      </c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  <c r="BJ138" s="25"/>
      <c r="BK138" s="75"/>
      <c r="BL138" s="75"/>
      <c r="BM138" s="75"/>
      <c r="BN138" s="75"/>
      <c r="BO138" s="75"/>
      <c r="BP138" s="75"/>
      <c r="BQ138" s="75"/>
      <c r="BR138" s="75"/>
      <c r="BS138" s="75"/>
      <c r="BT138" s="75"/>
      <c r="BU138" s="75"/>
      <c r="BV138" s="75"/>
      <c r="BW138" s="75"/>
      <c r="BX138" s="75"/>
      <c r="BY138" s="75"/>
      <c r="BZ138" s="75"/>
      <c r="CA138" s="75"/>
      <c r="CB138" s="75"/>
      <c r="CC138" s="75"/>
      <c r="CD138" s="75"/>
      <c r="CE138" s="75"/>
      <c r="CF138" s="75"/>
      <c r="CG138" s="75"/>
      <c r="CH138" s="75"/>
      <c r="CI138" s="75"/>
      <c r="CJ138" s="75"/>
      <c r="CK138" s="75"/>
      <c r="CL138" s="75"/>
      <c r="CM138" s="75"/>
      <c r="CN138" s="75"/>
      <c r="CO138" s="75"/>
      <c r="CP138" s="75"/>
      <c r="CQ138" s="75"/>
      <c r="CR138" s="75"/>
      <c r="CS138" s="75"/>
      <c r="CT138" s="75"/>
      <c r="CU138" s="75"/>
      <c r="CV138" s="75"/>
      <c r="CW138" s="75"/>
      <c r="CX138" s="75"/>
      <c r="CY138" s="25"/>
      <c r="CZ138" s="25"/>
      <c r="DA138" s="25"/>
      <c r="DB138" s="25"/>
      <c r="DC138" s="25"/>
      <c r="DD138" s="25"/>
      <c r="DE138" s="25"/>
      <c r="DF138" s="25"/>
      <c r="DG138" s="25"/>
      <c r="DH138" s="25"/>
      <c r="DI138" s="25"/>
      <c r="DJ138" s="25"/>
      <c r="DK138" s="25"/>
      <c r="DL138" s="25"/>
      <c r="DM138" s="25"/>
      <c r="DN138" s="25"/>
      <c r="DO138" s="25"/>
      <c r="DP138" s="25"/>
      <c r="DQ138" s="25"/>
      <c r="DR138" s="25"/>
      <c r="DS138" s="25"/>
      <c r="DT138" s="25"/>
      <c r="DU138" s="25"/>
      <c r="DV138" s="25"/>
      <c r="DW138" s="25"/>
      <c r="DX138" s="25"/>
      <c r="DY138" s="25"/>
      <c r="DZ138" s="25"/>
      <c r="EA138" s="25"/>
      <c r="EB138" s="25"/>
      <c r="EC138" s="25"/>
      <c r="ED138" s="25"/>
      <c r="EE138" s="25"/>
      <c r="EF138" s="25"/>
      <c r="EG138" s="25"/>
      <c r="EH138" s="25"/>
      <c r="EI138" s="46"/>
      <c r="EJ138" s="46"/>
    </row>
    <row r="139" spans="1:140" x14ac:dyDescent="0.25">
      <c r="A139" s="14">
        <f t="shared" si="4"/>
        <v>136</v>
      </c>
      <c r="B139" s="35">
        <f>SUM(D139:L139)</f>
        <v>2</v>
      </c>
      <c r="C139" s="35"/>
      <c r="D139" s="70"/>
      <c r="E139" s="36"/>
      <c r="F139" s="37"/>
      <c r="G139" s="38"/>
      <c r="H139" s="39"/>
      <c r="I139" s="40"/>
      <c r="J139" s="23"/>
      <c r="K139" s="23">
        <v>2</v>
      </c>
      <c r="L139" s="23"/>
      <c r="M139" s="41" t="s">
        <v>122</v>
      </c>
      <c r="N139" s="41" t="s">
        <v>123</v>
      </c>
      <c r="O139" s="23">
        <v>1962</v>
      </c>
      <c r="P139" s="42">
        <f>SUM(R139:AEG139)</f>
        <v>14.8</v>
      </c>
      <c r="Q139" s="43">
        <f>COUNTIF(R139:AEG139,"&gt;0")</f>
        <v>2</v>
      </c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  <c r="BJ139" s="25"/>
      <c r="BK139" s="25"/>
      <c r="BL139" s="25"/>
      <c r="BM139" s="25"/>
      <c r="BN139" s="25"/>
      <c r="BO139" s="25"/>
      <c r="BP139" s="25"/>
      <c r="BQ139" s="25"/>
      <c r="BR139" s="25"/>
      <c r="BS139" s="25"/>
      <c r="BT139" s="25"/>
      <c r="BU139" s="25"/>
      <c r="BV139" s="25"/>
      <c r="BW139" s="25"/>
      <c r="BX139" s="25"/>
      <c r="BY139" s="25"/>
      <c r="BZ139" s="25"/>
      <c r="CA139" s="25"/>
      <c r="CB139" s="25"/>
      <c r="CC139" s="25"/>
      <c r="CD139" s="25"/>
      <c r="CE139" s="25"/>
      <c r="CF139" s="25"/>
      <c r="CG139" s="25"/>
      <c r="CH139" s="25"/>
      <c r="CI139" s="25"/>
      <c r="CJ139" s="25"/>
      <c r="CK139" s="25"/>
      <c r="CL139" s="25"/>
      <c r="CM139" s="25"/>
      <c r="CN139" s="25"/>
      <c r="CO139" s="25"/>
      <c r="CP139" s="25"/>
      <c r="CQ139" s="25"/>
      <c r="CR139" s="25"/>
      <c r="CS139" s="25"/>
      <c r="CT139" s="25"/>
      <c r="CU139" s="25"/>
      <c r="CV139" s="25"/>
      <c r="CW139" s="25"/>
      <c r="CX139" s="25"/>
      <c r="CY139" s="25"/>
      <c r="CZ139" s="25"/>
      <c r="DA139" s="25"/>
      <c r="DB139" s="25"/>
      <c r="DC139" s="25"/>
      <c r="DD139" s="25"/>
      <c r="DE139" s="25"/>
      <c r="DF139" s="25"/>
      <c r="DG139" s="25"/>
      <c r="DH139" s="25"/>
      <c r="DI139" s="25"/>
      <c r="DJ139" s="25"/>
      <c r="DK139" s="25"/>
      <c r="DL139" s="25"/>
      <c r="DM139" s="25"/>
      <c r="DN139" s="25"/>
      <c r="DO139" s="25"/>
      <c r="DP139" s="25">
        <v>10</v>
      </c>
      <c r="DQ139" s="25"/>
      <c r="DR139" s="25"/>
      <c r="DS139" s="25"/>
      <c r="DT139" s="25"/>
      <c r="DU139" s="25"/>
      <c r="DV139" s="25"/>
      <c r="DW139" s="25"/>
      <c r="DX139" s="25"/>
      <c r="DY139" s="25"/>
      <c r="DZ139" s="25"/>
      <c r="EA139" s="25"/>
      <c r="EB139" s="25"/>
      <c r="EC139" s="25"/>
      <c r="ED139" s="25"/>
      <c r="EE139" s="25"/>
      <c r="EF139" s="25"/>
      <c r="EG139" s="25">
        <v>4.8</v>
      </c>
      <c r="EH139" s="63"/>
      <c r="EI139" s="48"/>
      <c r="EJ139" s="48"/>
    </row>
    <row r="140" spans="1:140" x14ac:dyDescent="0.25">
      <c r="A140" s="14">
        <f t="shared" si="4"/>
        <v>137</v>
      </c>
      <c r="B140" s="35">
        <f>SUM(D140:L140)</f>
        <v>1</v>
      </c>
      <c r="C140" s="35"/>
      <c r="D140" s="70"/>
      <c r="E140" s="36"/>
      <c r="F140" s="37"/>
      <c r="G140" s="38"/>
      <c r="H140" s="39"/>
      <c r="I140" s="40"/>
      <c r="J140" s="31"/>
      <c r="K140" s="23">
        <v>1</v>
      </c>
      <c r="L140" s="32"/>
      <c r="M140" s="41" t="s">
        <v>73</v>
      </c>
      <c r="N140" s="41" t="s">
        <v>74</v>
      </c>
      <c r="O140" s="23">
        <v>1971</v>
      </c>
      <c r="P140" s="42">
        <f>SUM(R140:AEG140)</f>
        <v>14.3</v>
      </c>
      <c r="Q140" s="43">
        <f>COUNTIF(R140:AEG140,"&gt;0")</f>
        <v>1</v>
      </c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  <c r="BJ140" s="25"/>
      <c r="BK140" s="25"/>
      <c r="BL140" s="25"/>
      <c r="BM140" s="25"/>
      <c r="BN140" s="25"/>
      <c r="BO140" s="25"/>
      <c r="BP140" s="25"/>
      <c r="BQ140" s="25"/>
      <c r="BR140" s="25"/>
      <c r="BS140" s="25"/>
      <c r="BT140" s="25"/>
      <c r="BU140" s="25"/>
      <c r="BV140" s="25"/>
      <c r="BW140" s="25"/>
      <c r="BX140" s="25"/>
      <c r="BY140" s="25"/>
      <c r="BZ140" s="25"/>
      <c r="CA140" s="25"/>
      <c r="CB140" s="25"/>
      <c r="CC140" s="25"/>
      <c r="CD140" s="25"/>
      <c r="CE140" s="25"/>
      <c r="CF140" s="25"/>
      <c r="CG140" s="25"/>
      <c r="CH140" s="25"/>
      <c r="CI140" s="25"/>
      <c r="CJ140" s="25"/>
      <c r="CK140" s="25"/>
      <c r="CL140" s="25"/>
      <c r="CM140" s="25"/>
      <c r="CN140" s="25"/>
      <c r="CO140" s="25"/>
      <c r="CP140" s="25"/>
      <c r="CQ140" s="25"/>
      <c r="CR140" s="25"/>
      <c r="CS140" s="25"/>
      <c r="CT140" s="25"/>
      <c r="CU140" s="25"/>
      <c r="CV140" s="25"/>
      <c r="CW140" s="25"/>
      <c r="CX140" s="25">
        <v>14.3</v>
      </c>
      <c r="CY140" s="25"/>
      <c r="CZ140" s="25"/>
      <c r="DA140" s="25"/>
      <c r="DB140" s="25"/>
      <c r="DC140" s="25"/>
      <c r="DD140" s="25"/>
      <c r="DE140" s="25"/>
      <c r="DF140" s="25"/>
      <c r="DG140" s="25"/>
      <c r="DH140" s="25"/>
      <c r="DI140" s="25"/>
      <c r="DJ140" s="25"/>
      <c r="DK140" s="25"/>
      <c r="DL140" s="25"/>
      <c r="DM140" s="25"/>
      <c r="DN140" s="25"/>
      <c r="DO140" s="25"/>
      <c r="DP140" s="25"/>
      <c r="DQ140" s="25"/>
      <c r="DR140" s="25"/>
      <c r="DS140" s="25"/>
      <c r="DT140" s="25"/>
      <c r="DU140" s="25"/>
      <c r="DV140" s="25"/>
      <c r="DW140" s="25"/>
      <c r="DX140" s="25"/>
      <c r="DY140" s="25"/>
      <c r="DZ140" s="25"/>
      <c r="EA140" s="25"/>
      <c r="EB140" s="25"/>
      <c r="EC140" s="25"/>
      <c r="ED140" s="25"/>
      <c r="EE140" s="25"/>
      <c r="EF140" s="25"/>
      <c r="EG140" s="25"/>
      <c r="EH140" s="25"/>
      <c r="EI140" s="46"/>
      <c r="EJ140" s="46"/>
    </row>
    <row r="141" spans="1:140" x14ac:dyDescent="0.25">
      <c r="A141" s="14">
        <f t="shared" si="4"/>
        <v>138</v>
      </c>
      <c r="B141" s="35">
        <f>SUM(D141:L141)</f>
        <v>1</v>
      </c>
      <c r="C141" s="35"/>
      <c r="D141" s="70"/>
      <c r="E141" s="36"/>
      <c r="F141" s="37"/>
      <c r="G141" s="38"/>
      <c r="H141" s="39"/>
      <c r="I141" s="40"/>
      <c r="J141" s="23"/>
      <c r="K141" s="23">
        <v>1</v>
      </c>
      <c r="L141" s="23"/>
      <c r="M141" s="41" t="s">
        <v>307</v>
      </c>
      <c r="N141" s="41" t="s">
        <v>308</v>
      </c>
      <c r="O141" s="23">
        <v>1977</v>
      </c>
      <c r="P141" s="42">
        <f>SUM(R141:AEG141)</f>
        <v>14.3</v>
      </c>
      <c r="Q141" s="43">
        <f>COUNTIF(R141:AEG141,"&gt;0")</f>
        <v>1</v>
      </c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  <c r="BI141" s="25"/>
      <c r="BJ141" s="25"/>
      <c r="BK141" s="75"/>
      <c r="BL141" s="75"/>
      <c r="BM141" s="75"/>
      <c r="BN141" s="75"/>
      <c r="BO141" s="75"/>
      <c r="BP141" s="75"/>
      <c r="BQ141" s="75"/>
      <c r="BR141" s="75"/>
      <c r="BS141" s="75"/>
      <c r="BT141" s="75"/>
      <c r="BU141" s="75"/>
      <c r="BV141" s="75"/>
      <c r="BW141" s="75"/>
      <c r="BX141" s="75"/>
      <c r="BY141" s="75"/>
      <c r="BZ141" s="75"/>
      <c r="CA141" s="75"/>
      <c r="CB141" s="75"/>
      <c r="CC141" s="75"/>
      <c r="CD141" s="75"/>
      <c r="CE141" s="75"/>
      <c r="CF141" s="75"/>
      <c r="CG141" s="75"/>
      <c r="CH141" s="75"/>
      <c r="CI141" s="75"/>
      <c r="CJ141" s="75"/>
      <c r="CK141" s="75"/>
      <c r="CL141" s="75"/>
      <c r="CM141" s="75"/>
      <c r="CN141" s="75"/>
      <c r="CO141" s="75"/>
      <c r="CP141" s="75"/>
      <c r="CQ141" s="75"/>
      <c r="CR141" s="75"/>
      <c r="CS141" s="75"/>
      <c r="CT141" s="75"/>
      <c r="CU141" s="75"/>
      <c r="CV141" s="75"/>
      <c r="CW141" s="75"/>
      <c r="CX141" s="75">
        <v>14.3</v>
      </c>
      <c r="CY141" s="25"/>
      <c r="CZ141" s="25"/>
      <c r="DA141" s="25"/>
      <c r="DB141" s="25"/>
      <c r="DC141" s="25"/>
      <c r="DD141" s="25"/>
      <c r="DE141" s="25"/>
      <c r="DF141" s="25"/>
      <c r="DG141" s="25"/>
      <c r="DH141" s="25"/>
      <c r="DI141" s="25"/>
      <c r="DJ141" s="25"/>
      <c r="DK141" s="25"/>
      <c r="DL141" s="25"/>
      <c r="DM141" s="25"/>
      <c r="DN141" s="25"/>
      <c r="DO141" s="25"/>
      <c r="DP141" s="25"/>
      <c r="DQ141" s="25"/>
      <c r="DR141" s="25"/>
      <c r="DS141" s="25"/>
      <c r="DT141" s="25"/>
      <c r="DU141" s="25"/>
      <c r="DV141" s="25"/>
      <c r="DW141" s="25"/>
      <c r="DX141" s="25"/>
      <c r="DY141" s="25"/>
      <c r="DZ141" s="25"/>
      <c r="EA141" s="25"/>
      <c r="EB141" s="25"/>
      <c r="EC141" s="25"/>
      <c r="ED141" s="25"/>
      <c r="EE141" s="25"/>
      <c r="EF141" s="25"/>
      <c r="EG141" s="25"/>
      <c r="EH141" s="25"/>
      <c r="EI141" s="46"/>
      <c r="EJ141" s="46"/>
    </row>
    <row r="142" spans="1:140" x14ac:dyDescent="0.25">
      <c r="A142" s="14">
        <f t="shared" si="4"/>
        <v>139</v>
      </c>
      <c r="B142" s="35">
        <f>SUM(D142:L142)</f>
        <v>3</v>
      </c>
      <c r="C142" s="35"/>
      <c r="D142" s="70"/>
      <c r="E142" s="36"/>
      <c r="F142" s="37"/>
      <c r="G142" s="38"/>
      <c r="H142" s="39"/>
      <c r="I142" s="40" t="s">
        <v>12</v>
      </c>
      <c r="J142" s="23">
        <v>1</v>
      </c>
      <c r="K142" s="23">
        <v>1</v>
      </c>
      <c r="L142" s="23">
        <v>1</v>
      </c>
      <c r="M142" s="41" t="s">
        <v>43</v>
      </c>
      <c r="N142" s="41" t="s">
        <v>46</v>
      </c>
      <c r="O142" s="23">
        <v>2006</v>
      </c>
      <c r="P142" s="42">
        <f>SUM(R142:AEG142)</f>
        <v>12.8</v>
      </c>
      <c r="Q142" s="43">
        <f>COUNTIF(R142:AEG142,"&gt;0")</f>
        <v>3</v>
      </c>
      <c r="R142" s="47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79"/>
      <c r="AH142" s="79"/>
      <c r="AI142" s="79"/>
      <c r="AJ142" s="79"/>
      <c r="AK142" s="79"/>
      <c r="AL142" s="79"/>
      <c r="AM142" s="79"/>
      <c r="AN142" s="79"/>
      <c r="AO142" s="79"/>
      <c r="AP142" s="79"/>
      <c r="AQ142" s="79"/>
      <c r="AR142" s="79"/>
      <c r="AS142" s="47"/>
      <c r="AT142" s="47"/>
      <c r="AU142" s="47"/>
      <c r="AV142" s="47"/>
      <c r="AW142" s="47"/>
      <c r="AX142" s="47"/>
      <c r="AY142" s="47"/>
      <c r="AZ142" s="47"/>
      <c r="BA142" s="47"/>
      <c r="BB142" s="47"/>
      <c r="BC142" s="47"/>
      <c r="BD142" s="47"/>
      <c r="BE142" s="47"/>
      <c r="BF142" s="47"/>
      <c r="BG142" s="47"/>
      <c r="BH142" s="47"/>
      <c r="BI142" s="47"/>
      <c r="BJ142" s="47"/>
      <c r="BK142" s="46"/>
      <c r="BL142" s="46"/>
      <c r="BM142" s="46"/>
      <c r="BN142" s="46"/>
      <c r="BO142" s="46"/>
      <c r="BP142" s="46"/>
      <c r="BQ142" s="46"/>
      <c r="BR142" s="46"/>
      <c r="BS142" s="46"/>
      <c r="BT142" s="46"/>
      <c r="BU142" s="46"/>
      <c r="BV142" s="46"/>
      <c r="BW142" s="46"/>
      <c r="BX142" s="46"/>
      <c r="BY142" s="46"/>
      <c r="BZ142" s="46"/>
      <c r="CA142" s="46"/>
      <c r="CB142" s="46"/>
      <c r="CC142" s="46"/>
      <c r="CD142" s="46">
        <v>6.3</v>
      </c>
      <c r="CE142" s="46"/>
      <c r="CF142" s="25"/>
      <c r="CG142" s="25"/>
      <c r="CH142" s="25"/>
      <c r="CI142" s="25"/>
      <c r="CJ142" s="25"/>
      <c r="CK142" s="25"/>
      <c r="CL142" s="25"/>
      <c r="CM142" s="25"/>
      <c r="CN142" s="25"/>
      <c r="CO142" s="25"/>
      <c r="CP142" s="25"/>
      <c r="CQ142" s="25"/>
      <c r="CR142" s="25"/>
      <c r="CS142" s="25"/>
      <c r="CT142" s="25"/>
      <c r="CU142" s="25"/>
      <c r="CV142" s="25"/>
      <c r="CW142" s="25"/>
      <c r="CX142" s="25"/>
      <c r="CY142" s="25"/>
      <c r="CZ142" s="25"/>
      <c r="DA142" s="25"/>
      <c r="DB142" s="25"/>
      <c r="DC142" s="25"/>
      <c r="DD142" s="25"/>
      <c r="DE142" s="25"/>
      <c r="DF142" s="25"/>
      <c r="DG142" s="25"/>
      <c r="DH142" s="25">
        <v>2.5</v>
      </c>
      <c r="DI142" s="25"/>
      <c r="DJ142" s="25"/>
      <c r="DK142" s="25"/>
      <c r="DL142" s="25"/>
      <c r="DM142" s="25"/>
      <c r="DN142" s="25">
        <v>4</v>
      </c>
      <c r="DO142" s="25"/>
      <c r="DP142" s="25"/>
      <c r="DQ142" s="25"/>
      <c r="DR142" s="25"/>
      <c r="DS142" s="25"/>
      <c r="DT142" s="25"/>
      <c r="DU142" s="25"/>
      <c r="DV142" s="25"/>
      <c r="DW142" s="25"/>
      <c r="DX142" s="25"/>
      <c r="DY142" s="25"/>
      <c r="DZ142" s="25"/>
      <c r="EA142" s="25"/>
      <c r="EB142" s="25"/>
      <c r="EC142" s="25"/>
      <c r="ED142" s="25"/>
      <c r="EE142" s="25"/>
      <c r="EF142" s="25"/>
      <c r="EG142" s="25"/>
      <c r="EH142" s="25"/>
      <c r="EI142" s="46"/>
      <c r="EJ142" s="46"/>
    </row>
    <row r="143" spans="1:140" x14ac:dyDescent="0.25">
      <c r="A143" s="14">
        <f t="shared" si="4"/>
        <v>140</v>
      </c>
      <c r="B143" s="35">
        <f>SUM(D143:L143)</f>
        <v>1</v>
      </c>
      <c r="C143" s="35"/>
      <c r="D143" s="70"/>
      <c r="E143" s="36"/>
      <c r="F143" s="37"/>
      <c r="G143" s="38"/>
      <c r="H143" s="39">
        <v>1</v>
      </c>
      <c r="I143" s="40"/>
      <c r="J143" s="23"/>
      <c r="K143" s="23"/>
      <c r="L143" s="23"/>
      <c r="M143" s="41" t="s">
        <v>165</v>
      </c>
      <c r="N143" s="41" t="s">
        <v>166</v>
      </c>
      <c r="O143" s="23">
        <v>1977</v>
      </c>
      <c r="P143" s="42">
        <f>SUM(R143:AEG143)</f>
        <v>12.5</v>
      </c>
      <c r="Q143" s="43">
        <f>COUNTIF(R143:AEG143,"&gt;0")</f>
        <v>1</v>
      </c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  <c r="BI143" s="25"/>
      <c r="BJ143" s="25"/>
      <c r="BK143" s="25"/>
      <c r="BL143" s="25"/>
      <c r="BM143" s="25"/>
      <c r="BN143" s="25"/>
      <c r="BO143" s="25"/>
      <c r="BP143" s="25"/>
      <c r="BQ143" s="25"/>
      <c r="BR143" s="25"/>
      <c r="BS143" s="25"/>
      <c r="BT143" s="25"/>
      <c r="BU143" s="25"/>
      <c r="BV143" s="25"/>
      <c r="BW143" s="25"/>
      <c r="BX143" s="25"/>
      <c r="BY143" s="25"/>
      <c r="BZ143" s="25"/>
      <c r="CA143" s="25"/>
      <c r="CB143" s="25"/>
      <c r="CC143" s="25"/>
      <c r="CD143" s="25"/>
      <c r="CE143" s="25"/>
      <c r="CF143" s="25"/>
      <c r="CG143" s="25"/>
      <c r="CH143" s="25"/>
      <c r="CI143" s="25"/>
      <c r="CJ143" s="25"/>
      <c r="CK143" s="25"/>
      <c r="CL143" s="25"/>
      <c r="CM143" s="25"/>
      <c r="CN143" s="25"/>
      <c r="CO143" s="25"/>
      <c r="CP143" s="25"/>
      <c r="CQ143" s="25"/>
      <c r="CR143" s="25"/>
      <c r="CS143" s="25"/>
      <c r="CT143" s="25"/>
      <c r="CU143" s="25"/>
      <c r="CV143" s="25"/>
      <c r="CW143" s="25"/>
      <c r="CX143" s="25"/>
      <c r="CY143" s="25"/>
      <c r="CZ143" s="25"/>
      <c r="DA143" s="25"/>
      <c r="DB143" s="25"/>
      <c r="DC143" s="25"/>
      <c r="DD143" s="25"/>
      <c r="DE143" s="74">
        <v>12.5</v>
      </c>
      <c r="DF143" s="63"/>
      <c r="DG143" s="63"/>
      <c r="DH143" s="63"/>
      <c r="DI143" s="63"/>
      <c r="DJ143" s="63"/>
      <c r="DK143" s="63"/>
      <c r="DL143" s="63"/>
      <c r="DM143" s="63"/>
      <c r="DN143" s="63"/>
      <c r="DO143" s="63"/>
      <c r="DP143" s="63"/>
      <c r="DQ143" s="63"/>
      <c r="DR143" s="63"/>
      <c r="DS143" s="63"/>
      <c r="DT143" s="63"/>
      <c r="DU143" s="63"/>
      <c r="DV143" s="63"/>
      <c r="DW143" s="63"/>
      <c r="DX143" s="63"/>
      <c r="DY143" s="63"/>
      <c r="DZ143" s="63"/>
      <c r="EA143" s="63"/>
      <c r="EB143" s="63"/>
      <c r="EC143" s="63"/>
      <c r="ED143" s="63"/>
      <c r="EE143" s="63"/>
      <c r="EF143" s="63"/>
      <c r="EG143" s="63"/>
      <c r="EH143" s="63"/>
      <c r="EI143" s="48"/>
      <c r="EJ143" s="48"/>
    </row>
    <row r="144" spans="1:140" x14ac:dyDescent="0.25">
      <c r="A144" s="14">
        <f t="shared" si="4"/>
        <v>141</v>
      </c>
      <c r="B144" s="35">
        <f>SUM(D144:L144)</f>
        <v>2</v>
      </c>
      <c r="C144" s="35"/>
      <c r="D144" s="70"/>
      <c r="E144" s="36"/>
      <c r="F144" s="37"/>
      <c r="G144" s="38"/>
      <c r="H144" s="39"/>
      <c r="I144" s="40"/>
      <c r="J144" s="23">
        <v>2</v>
      </c>
      <c r="K144" s="23"/>
      <c r="L144" s="23"/>
      <c r="M144" s="41" t="s">
        <v>87</v>
      </c>
      <c r="N144" s="41" t="s">
        <v>74</v>
      </c>
      <c r="O144" s="23">
        <v>2004</v>
      </c>
      <c r="P144" s="42">
        <f>SUM(R144:AEG144)</f>
        <v>12</v>
      </c>
      <c r="Q144" s="43">
        <f>COUNTIF(R144:AEG144,"&gt;0")</f>
        <v>2</v>
      </c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  <c r="BI144" s="25"/>
      <c r="BJ144" s="25"/>
      <c r="BK144" s="25"/>
      <c r="BL144" s="25"/>
      <c r="BM144" s="25"/>
      <c r="BN144" s="25"/>
      <c r="BO144" s="25"/>
      <c r="BP144" s="25"/>
      <c r="BQ144" s="25"/>
      <c r="BR144" s="25"/>
      <c r="BS144" s="25"/>
      <c r="BT144" s="25"/>
      <c r="BU144" s="25"/>
      <c r="BV144" s="25"/>
      <c r="BW144" s="25"/>
      <c r="BX144" s="25"/>
      <c r="BY144" s="25"/>
      <c r="BZ144" s="25"/>
      <c r="CA144" s="25"/>
      <c r="CB144" s="25"/>
      <c r="CC144" s="25"/>
      <c r="CD144" s="25"/>
      <c r="CE144" s="25"/>
      <c r="CF144" s="25"/>
      <c r="CG144" s="25"/>
      <c r="CH144" s="25"/>
      <c r="CI144" s="25"/>
      <c r="CJ144" s="25"/>
      <c r="CK144" s="25"/>
      <c r="CL144" s="25"/>
      <c r="CM144" s="25"/>
      <c r="CN144" s="25"/>
      <c r="CO144" s="25"/>
      <c r="CP144" s="25"/>
      <c r="CQ144" s="25"/>
      <c r="CR144" s="25"/>
      <c r="CS144" s="25"/>
      <c r="CT144" s="25"/>
      <c r="CU144" s="25"/>
      <c r="CV144" s="25"/>
      <c r="CW144" s="25"/>
      <c r="CX144" s="25"/>
      <c r="CY144" s="25"/>
      <c r="CZ144" s="25"/>
      <c r="DA144" s="25"/>
      <c r="DB144" s="25"/>
      <c r="DC144" s="25"/>
      <c r="DD144" s="25"/>
      <c r="DE144" s="25"/>
      <c r="DF144" s="25"/>
      <c r="DG144" s="25"/>
      <c r="DH144" s="25"/>
      <c r="DI144" s="25"/>
      <c r="DJ144" s="25"/>
      <c r="DK144" s="25"/>
      <c r="DL144" s="25"/>
      <c r="DM144" s="25"/>
      <c r="DN144" s="25">
        <v>6</v>
      </c>
      <c r="DO144" s="25"/>
      <c r="DP144" s="25"/>
      <c r="DQ144" s="25"/>
      <c r="DR144" s="25"/>
      <c r="DS144" s="25"/>
      <c r="DT144" s="25"/>
      <c r="DU144" s="25"/>
      <c r="DV144" s="25"/>
      <c r="DW144" s="25"/>
      <c r="DX144" s="25">
        <v>6</v>
      </c>
      <c r="DY144" s="25"/>
      <c r="DZ144" s="25"/>
      <c r="EA144" s="25"/>
      <c r="EB144" s="25"/>
      <c r="EC144" s="25"/>
      <c r="ED144" s="25"/>
      <c r="EE144" s="25"/>
      <c r="EF144" s="25"/>
      <c r="EG144" s="25"/>
      <c r="EH144" s="25"/>
      <c r="EI144" s="46"/>
      <c r="EJ144" s="46"/>
    </row>
    <row r="145" spans="1:140" x14ac:dyDescent="0.25">
      <c r="A145" s="14">
        <f t="shared" si="4"/>
        <v>142</v>
      </c>
      <c r="B145" s="35">
        <f>SUM(D145:L145)</f>
        <v>2</v>
      </c>
      <c r="C145" s="35"/>
      <c r="D145" s="70"/>
      <c r="E145" s="36"/>
      <c r="F145" s="37"/>
      <c r="G145" s="38"/>
      <c r="H145" s="39"/>
      <c r="I145" s="40"/>
      <c r="J145" s="23"/>
      <c r="K145" s="23">
        <v>2</v>
      </c>
      <c r="L145" s="23"/>
      <c r="M145" s="41" t="s">
        <v>320</v>
      </c>
      <c r="N145" s="41" t="s">
        <v>110</v>
      </c>
      <c r="O145" s="23">
        <v>1986</v>
      </c>
      <c r="P145" s="42">
        <f>SUM(R145:AEG145)</f>
        <v>11.3</v>
      </c>
      <c r="Q145" s="43">
        <f>COUNTIF(R145:AEG145,"&gt;0")</f>
        <v>2</v>
      </c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  <c r="BI145" s="25"/>
      <c r="BJ145" s="25"/>
      <c r="BK145" s="25"/>
      <c r="BL145" s="25"/>
      <c r="BM145" s="25"/>
      <c r="BN145" s="25"/>
      <c r="BO145" s="25"/>
      <c r="BP145" s="25"/>
      <c r="BQ145" s="25"/>
      <c r="BR145" s="25"/>
      <c r="BS145" s="25"/>
      <c r="BT145" s="25"/>
      <c r="BU145" s="25"/>
      <c r="BV145" s="25"/>
      <c r="BW145" s="25"/>
      <c r="BX145" s="25"/>
      <c r="BY145" s="25">
        <v>6</v>
      </c>
      <c r="BZ145" s="25"/>
      <c r="CA145" s="25"/>
      <c r="CB145" s="25"/>
      <c r="CC145" s="25"/>
      <c r="CD145" s="25"/>
      <c r="CE145" s="25"/>
      <c r="CF145" s="25"/>
      <c r="CG145" s="25"/>
      <c r="CH145" s="25"/>
      <c r="CI145" s="25"/>
      <c r="CJ145" s="25"/>
      <c r="CK145" s="25"/>
      <c r="CL145" s="25"/>
      <c r="CM145" s="25"/>
      <c r="CN145" s="25"/>
      <c r="CO145" s="25"/>
      <c r="CP145" s="25"/>
      <c r="CQ145" s="25">
        <v>5.3</v>
      </c>
      <c r="CR145" s="75"/>
      <c r="CS145" s="75"/>
      <c r="CT145" s="75"/>
      <c r="CU145" s="75"/>
      <c r="CV145" s="75"/>
      <c r="CW145" s="75"/>
      <c r="CX145" s="75"/>
      <c r="CY145" s="25"/>
      <c r="CZ145" s="25"/>
      <c r="DA145" s="25"/>
      <c r="DB145" s="25"/>
      <c r="DC145" s="25"/>
      <c r="DD145" s="25"/>
      <c r="DE145" s="25"/>
      <c r="DF145" s="25"/>
      <c r="DG145" s="25"/>
      <c r="DH145" s="25"/>
      <c r="DI145" s="25"/>
      <c r="DJ145" s="25"/>
      <c r="DK145" s="25"/>
      <c r="DL145" s="25"/>
      <c r="DM145" s="25"/>
      <c r="DN145" s="25"/>
      <c r="DO145" s="25"/>
      <c r="DP145" s="25"/>
      <c r="DQ145" s="25"/>
      <c r="DR145" s="25"/>
      <c r="DS145" s="25"/>
      <c r="DT145" s="25"/>
      <c r="DU145" s="25"/>
      <c r="DV145" s="25"/>
      <c r="DW145" s="25"/>
      <c r="DX145" s="25"/>
      <c r="DY145" s="25"/>
      <c r="DZ145" s="25"/>
      <c r="EA145" s="25"/>
      <c r="EB145" s="25"/>
      <c r="EC145" s="25"/>
      <c r="ED145" s="25"/>
      <c r="EE145" s="25"/>
      <c r="EF145" s="25"/>
      <c r="EG145" s="25"/>
      <c r="EH145" s="25"/>
      <c r="EI145" s="46"/>
      <c r="EJ145" s="46"/>
    </row>
    <row r="146" spans="1:140" x14ac:dyDescent="0.25">
      <c r="A146" s="14">
        <f t="shared" si="4"/>
        <v>143</v>
      </c>
      <c r="B146" s="35">
        <f>SUM(D146:L146)</f>
        <v>1</v>
      </c>
      <c r="C146" s="35"/>
      <c r="D146" s="70"/>
      <c r="E146" s="36"/>
      <c r="F146" s="37"/>
      <c r="G146" s="38"/>
      <c r="H146" s="39"/>
      <c r="I146" s="40"/>
      <c r="J146" s="23"/>
      <c r="K146" s="23">
        <v>1</v>
      </c>
      <c r="L146" s="23"/>
      <c r="M146" s="41" t="s">
        <v>417</v>
      </c>
      <c r="N146" s="41" t="s">
        <v>418</v>
      </c>
      <c r="O146" s="23">
        <v>1975</v>
      </c>
      <c r="P146" s="42">
        <f>SUM(R146:AEG146)</f>
        <v>10</v>
      </c>
      <c r="Q146" s="43">
        <f>COUNTIF(R145:AEG145,"&gt;0")</f>
        <v>2</v>
      </c>
      <c r="R146" s="44"/>
      <c r="S146" s="46"/>
      <c r="T146" s="46"/>
      <c r="U146" s="46"/>
      <c r="V146" s="46"/>
      <c r="W146" s="46"/>
      <c r="X146" s="46"/>
      <c r="Y146" s="46">
        <v>10</v>
      </c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25"/>
      <c r="CZ146" s="25"/>
      <c r="DA146" s="25"/>
      <c r="DB146" s="25"/>
      <c r="DC146" s="25"/>
      <c r="DD146" s="25"/>
      <c r="DE146" s="25"/>
      <c r="DF146" s="25"/>
      <c r="DG146" s="25"/>
      <c r="DH146" s="25"/>
      <c r="DI146" s="25"/>
      <c r="DJ146" s="25"/>
      <c r="DK146" s="25"/>
      <c r="DL146" s="25"/>
      <c r="DM146" s="25"/>
      <c r="DN146" s="25"/>
      <c r="DO146" s="25"/>
      <c r="DP146" s="25"/>
      <c r="DQ146" s="25"/>
      <c r="DR146" s="25"/>
      <c r="DS146" s="25"/>
      <c r="DT146" s="25"/>
      <c r="DU146" s="25"/>
      <c r="DV146" s="25"/>
      <c r="DW146" s="25"/>
      <c r="DX146" s="25"/>
      <c r="DY146" s="25"/>
      <c r="DZ146" s="25"/>
      <c r="EA146" s="25"/>
      <c r="EB146" s="25"/>
      <c r="EC146" s="25"/>
      <c r="ED146" s="25"/>
      <c r="EE146" s="25"/>
      <c r="EF146" s="25"/>
      <c r="EG146" s="25"/>
      <c r="EH146" s="25"/>
      <c r="EI146" s="46"/>
      <c r="EJ146" s="46"/>
    </row>
    <row r="147" spans="1:140" x14ac:dyDescent="0.25">
      <c r="A147" s="14">
        <f t="shared" si="4"/>
        <v>144</v>
      </c>
      <c r="B147" s="35">
        <f>SUM(D147:L147)</f>
        <v>1</v>
      </c>
      <c r="C147" s="35"/>
      <c r="D147" s="70"/>
      <c r="E147" s="36"/>
      <c r="F147" s="37"/>
      <c r="G147" s="38"/>
      <c r="H147" s="39"/>
      <c r="I147" s="40"/>
      <c r="J147" s="23"/>
      <c r="K147" s="23">
        <v>1</v>
      </c>
      <c r="L147" s="23"/>
      <c r="M147" s="41" t="s">
        <v>276</v>
      </c>
      <c r="N147" s="41" t="s">
        <v>54</v>
      </c>
      <c r="O147" s="23">
        <v>1972</v>
      </c>
      <c r="P147" s="42">
        <f>SUM(R147:AEG147)</f>
        <v>10</v>
      </c>
      <c r="Q147" s="43">
        <f>COUNTIF(R147:AEG147,"&gt;0")</f>
        <v>1</v>
      </c>
      <c r="R147" s="47"/>
      <c r="S147" s="79"/>
      <c r="T147" s="79"/>
      <c r="U147" s="79"/>
      <c r="V147" s="79"/>
      <c r="W147" s="79"/>
      <c r="X147" s="79"/>
      <c r="Y147" s="79"/>
      <c r="Z147" s="79"/>
      <c r="AA147" s="79"/>
      <c r="AB147" s="79"/>
      <c r="AC147" s="79"/>
      <c r="AD147" s="79"/>
      <c r="AE147" s="79"/>
      <c r="AF147" s="79"/>
      <c r="AG147" s="79"/>
      <c r="AH147" s="79"/>
      <c r="AI147" s="79"/>
      <c r="AJ147" s="79"/>
      <c r="AK147" s="79"/>
      <c r="AL147" s="79"/>
      <c r="AM147" s="79"/>
      <c r="AN147" s="79"/>
      <c r="AO147" s="79"/>
      <c r="AP147" s="79"/>
      <c r="AQ147" s="79"/>
      <c r="AR147" s="79"/>
      <c r="AS147" s="47"/>
      <c r="AT147" s="47"/>
      <c r="AU147" s="47"/>
      <c r="AV147" s="47"/>
      <c r="AW147" s="47"/>
      <c r="AX147" s="47"/>
      <c r="AY147" s="47"/>
      <c r="AZ147" s="47"/>
      <c r="BA147" s="47"/>
      <c r="BB147" s="47"/>
      <c r="BC147" s="47"/>
      <c r="BD147" s="47"/>
      <c r="BE147" s="47"/>
      <c r="BF147" s="47"/>
      <c r="BG147" s="47"/>
      <c r="BH147" s="47"/>
      <c r="BI147" s="47"/>
      <c r="BJ147" s="47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  <c r="CM147" s="25"/>
      <c r="CN147" s="25"/>
      <c r="CO147" s="25"/>
      <c r="CP147" s="25"/>
      <c r="CQ147" s="25"/>
      <c r="CR147" s="25"/>
      <c r="CS147" s="25"/>
      <c r="CT147" s="25"/>
      <c r="CU147" s="25"/>
      <c r="CV147" s="25"/>
      <c r="CW147" s="25"/>
      <c r="CX147" s="25"/>
      <c r="CY147" s="25"/>
      <c r="CZ147" s="25"/>
      <c r="DA147" s="25"/>
      <c r="DB147" s="25"/>
      <c r="DC147" s="25"/>
      <c r="DD147" s="25"/>
      <c r="DE147" s="25"/>
      <c r="DF147" s="25"/>
      <c r="DG147" s="25"/>
      <c r="DH147" s="25"/>
      <c r="DI147" s="25"/>
      <c r="DJ147" s="25"/>
      <c r="DK147" s="25"/>
      <c r="DL147" s="25"/>
      <c r="DM147" s="25"/>
      <c r="DN147" s="25"/>
      <c r="DO147" s="25"/>
      <c r="DP147" s="25">
        <v>10</v>
      </c>
      <c r="DQ147" s="25"/>
      <c r="DR147" s="25"/>
      <c r="DS147" s="25"/>
      <c r="DT147" s="25"/>
      <c r="DU147" s="25"/>
      <c r="DV147" s="25"/>
      <c r="DW147" s="25"/>
      <c r="DX147" s="25"/>
      <c r="DY147" s="25"/>
      <c r="DZ147" s="25"/>
      <c r="EA147" s="25"/>
      <c r="EB147" s="25"/>
      <c r="EC147" s="25"/>
      <c r="ED147" s="25"/>
      <c r="EE147" s="25"/>
      <c r="EF147" s="25"/>
      <c r="EG147" s="25"/>
      <c r="EH147" s="25"/>
      <c r="EI147" s="46"/>
      <c r="EJ147" s="46"/>
    </row>
    <row r="148" spans="1:140" x14ac:dyDescent="0.25">
      <c r="A148" s="14">
        <f t="shared" si="4"/>
        <v>145</v>
      </c>
      <c r="B148" s="35">
        <f>SUM(D148:L148)</f>
        <v>1</v>
      </c>
      <c r="C148" s="35"/>
      <c r="D148" s="70"/>
      <c r="E148" s="36"/>
      <c r="F148" s="37"/>
      <c r="G148" s="38"/>
      <c r="H148" s="39"/>
      <c r="I148" s="40"/>
      <c r="J148" s="23"/>
      <c r="K148" s="23">
        <v>1</v>
      </c>
      <c r="L148" s="23"/>
      <c r="M148" s="41" t="s">
        <v>117</v>
      </c>
      <c r="N148" s="41" t="s">
        <v>118</v>
      </c>
      <c r="O148" s="23">
        <v>1988</v>
      </c>
      <c r="P148" s="42">
        <f>SUM(R148:AEG148)</f>
        <v>10</v>
      </c>
      <c r="Q148" s="43">
        <f>COUNTIF(R148:AEG148,"&gt;0")</f>
        <v>1</v>
      </c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  <c r="CH148" s="25"/>
      <c r="CI148" s="25"/>
      <c r="CJ148" s="25"/>
      <c r="CK148" s="25"/>
      <c r="CL148" s="25"/>
      <c r="CM148" s="25"/>
      <c r="CN148" s="25"/>
      <c r="CO148" s="25"/>
      <c r="CP148" s="25"/>
      <c r="CQ148" s="25"/>
      <c r="CR148" s="25"/>
      <c r="CS148" s="25"/>
      <c r="CT148" s="25"/>
      <c r="CU148" s="25"/>
      <c r="CV148" s="25"/>
      <c r="CW148" s="25"/>
      <c r="CX148" s="25"/>
      <c r="CY148" s="25"/>
      <c r="CZ148" s="25"/>
      <c r="DA148" s="25"/>
      <c r="DB148" s="25"/>
      <c r="DC148" s="25"/>
      <c r="DD148" s="25"/>
      <c r="DE148" s="25"/>
      <c r="DF148" s="25"/>
      <c r="DG148" s="25"/>
      <c r="DH148" s="25"/>
      <c r="DI148" s="25"/>
      <c r="DJ148" s="25"/>
      <c r="DK148" s="25"/>
      <c r="DL148" s="25"/>
      <c r="DM148" s="25"/>
      <c r="DN148" s="25"/>
      <c r="DO148" s="25"/>
      <c r="DP148" s="25">
        <v>10</v>
      </c>
      <c r="DQ148" s="63"/>
      <c r="DR148" s="63"/>
      <c r="DS148" s="63"/>
      <c r="DT148" s="63"/>
      <c r="DU148" s="63"/>
      <c r="DV148" s="63"/>
      <c r="DW148" s="63"/>
      <c r="DX148" s="63"/>
      <c r="DY148" s="63"/>
      <c r="DZ148" s="63"/>
      <c r="EA148" s="63"/>
      <c r="EB148" s="63"/>
      <c r="EC148" s="63"/>
      <c r="ED148" s="63"/>
      <c r="EE148" s="63"/>
      <c r="EF148" s="63"/>
      <c r="EG148" s="63"/>
      <c r="EH148" s="63"/>
      <c r="EI148" s="48"/>
      <c r="EJ148" s="48"/>
    </row>
    <row r="149" spans="1:140" x14ac:dyDescent="0.25">
      <c r="A149" s="14">
        <f t="shared" si="4"/>
        <v>146</v>
      </c>
      <c r="B149" s="35">
        <f>SUM(D149:L149)</f>
        <v>1</v>
      </c>
      <c r="C149" s="35"/>
      <c r="D149" s="70"/>
      <c r="E149" s="36"/>
      <c r="F149" s="37"/>
      <c r="G149" s="38"/>
      <c r="H149" s="39"/>
      <c r="I149" s="40"/>
      <c r="J149" s="23"/>
      <c r="K149" s="23">
        <v>1</v>
      </c>
      <c r="L149" s="23"/>
      <c r="M149" s="41" t="s">
        <v>239</v>
      </c>
      <c r="N149" s="41" t="s">
        <v>146</v>
      </c>
      <c r="O149" s="23">
        <v>1993</v>
      </c>
      <c r="P149" s="42">
        <f>SUM(R149:AEG149)</f>
        <v>10</v>
      </c>
      <c r="Q149" s="43">
        <f>COUNTIF(R149:AEG149,"&gt;0")</f>
        <v>1</v>
      </c>
      <c r="R149" s="44"/>
      <c r="S149" s="46">
        <v>10</v>
      </c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25"/>
      <c r="BK149" s="75"/>
      <c r="BL149" s="75"/>
      <c r="BM149" s="75"/>
      <c r="BN149" s="75"/>
      <c r="BO149" s="75"/>
      <c r="BP149" s="75"/>
      <c r="BQ149" s="75"/>
      <c r="BR149" s="75"/>
      <c r="BS149" s="75"/>
      <c r="BT149" s="75"/>
      <c r="BU149" s="75"/>
      <c r="BV149" s="75"/>
      <c r="BW149" s="75"/>
      <c r="BX149" s="75"/>
      <c r="BY149" s="75"/>
      <c r="BZ149" s="75"/>
      <c r="CA149" s="75"/>
      <c r="CB149" s="75"/>
      <c r="CC149" s="75"/>
      <c r="CD149" s="75"/>
      <c r="CE149" s="75"/>
      <c r="CF149" s="75"/>
      <c r="CG149" s="75"/>
      <c r="CH149" s="75"/>
      <c r="CI149" s="75"/>
      <c r="CJ149" s="75"/>
      <c r="CK149" s="75"/>
      <c r="CL149" s="75"/>
      <c r="CM149" s="75"/>
      <c r="CN149" s="75"/>
      <c r="CO149" s="75"/>
      <c r="CP149" s="75"/>
      <c r="CQ149" s="75"/>
      <c r="CR149" s="75"/>
      <c r="CS149" s="75"/>
      <c r="CT149" s="75"/>
      <c r="CU149" s="75"/>
      <c r="CV149" s="75"/>
      <c r="CW149" s="75"/>
      <c r="CX149" s="75"/>
      <c r="CY149" s="25"/>
      <c r="CZ149" s="25"/>
      <c r="DA149" s="25"/>
      <c r="DB149" s="25"/>
      <c r="DC149" s="25"/>
      <c r="DD149" s="25"/>
      <c r="DE149" s="25"/>
      <c r="DF149" s="25"/>
      <c r="DG149" s="25"/>
      <c r="DH149" s="25"/>
      <c r="DI149" s="25"/>
      <c r="DJ149" s="25"/>
      <c r="DK149" s="25"/>
      <c r="DL149" s="25"/>
      <c r="DM149" s="25"/>
      <c r="DN149" s="25"/>
      <c r="DO149" s="25"/>
      <c r="DP149" s="25"/>
      <c r="DQ149" s="25"/>
      <c r="DR149" s="25"/>
      <c r="DS149" s="25"/>
      <c r="DT149" s="25"/>
      <c r="DU149" s="25"/>
      <c r="DV149" s="25"/>
      <c r="DW149" s="25"/>
      <c r="DX149" s="25"/>
      <c r="DY149" s="25"/>
      <c r="DZ149" s="25"/>
      <c r="EA149" s="25"/>
      <c r="EB149" s="25"/>
      <c r="EC149" s="25"/>
      <c r="ED149" s="25"/>
      <c r="EE149" s="25"/>
      <c r="EF149" s="25"/>
      <c r="EG149" s="25"/>
      <c r="EH149" s="25"/>
      <c r="EI149" s="46"/>
      <c r="EJ149" s="46"/>
    </row>
    <row r="150" spans="1:140" x14ac:dyDescent="0.25">
      <c r="A150" s="14">
        <f t="shared" si="4"/>
        <v>147</v>
      </c>
      <c r="B150" s="35">
        <f>SUM(D150:L150)</f>
        <v>2</v>
      </c>
      <c r="C150" s="35"/>
      <c r="D150" s="70"/>
      <c r="E150" s="36"/>
      <c r="F150" s="37"/>
      <c r="G150" s="38"/>
      <c r="H150" s="39"/>
      <c r="I150" s="40"/>
      <c r="J150" s="23">
        <v>1</v>
      </c>
      <c r="K150" s="23"/>
      <c r="L150" s="23">
        <v>1</v>
      </c>
      <c r="M150" s="41" t="s">
        <v>159</v>
      </c>
      <c r="N150" s="41" t="s">
        <v>160</v>
      </c>
      <c r="O150" s="23">
        <v>2004</v>
      </c>
      <c r="P150" s="42">
        <f>SUM(R150:AEG150)</f>
        <v>8.5</v>
      </c>
      <c r="Q150" s="43">
        <f>COUNTIF(R150:AEG150,"&gt;0")</f>
        <v>2</v>
      </c>
      <c r="R150" s="44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  <c r="AJ150" s="80"/>
      <c r="AK150" s="80"/>
      <c r="AL150" s="80"/>
      <c r="AM150" s="80"/>
      <c r="AN150" s="80"/>
      <c r="AO150" s="80"/>
      <c r="AP150" s="80"/>
      <c r="AQ150" s="80"/>
      <c r="AR150" s="80"/>
      <c r="AS150" s="44"/>
      <c r="AT150" s="44"/>
      <c r="AU150" s="44"/>
      <c r="AV150" s="44"/>
      <c r="AW150" s="44"/>
      <c r="AX150" s="44"/>
      <c r="AY150" s="44"/>
      <c r="AZ150" s="44"/>
      <c r="BA150" s="44"/>
      <c r="BB150" s="44"/>
      <c r="BC150" s="44"/>
      <c r="BD150" s="44"/>
      <c r="BE150" s="44"/>
      <c r="BF150" s="44"/>
      <c r="BG150" s="44"/>
      <c r="BH150" s="44"/>
      <c r="BI150" s="44"/>
      <c r="BJ150" s="44"/>
      <c r="BK150" s="25"/>
      <c r="BL150" s="25"/>
      <c r="BM150" s="25"/>
      <c r="BN150" s="25"/>
      <c r="BO150" s="25"/>
      <c r="BP150" s="25"/>
      <c r="BQ150" s="25"/>
      <c r="BR150" s="25"/>
      <c r="BS150" s="25"/>
      <c r="BT150" s="25"/>
      <c r="BU150" s="25"/>
      <c r="BV150" s="25"/>
      <c r="BW150" s="25"/>
      <c r="BX150" s="25"/>
      <c r="BY150" s="25"/>
      <c r="BZ150" s="25"/>
      <c r="CA150" s="25"/>
      <c r="CB150" s="25"/>
      <c r="CC150" s="25"/>
      <c r="CD150" s="25"/>
      <c r="CE150" s="25"/>
      <c r="CF150" s="25"/>
      <c r="CG150" s="25"/>
      <c r="CH150" s="25"/>
      <c r="CI150" s="25"/>
      <c r="CJ150" s="25"/>
      <c r="CK150" s="25"/>
      <c r="CL150" s="25"/>
      <c r="CM150" s="25"/>
      <c r="CN150" s="25"/>
      <c r="CO150" s="25"/>
      <c r="CP150" s="25"/>
      <c r="CQ150" s="25"/>
      <c r="CR150" s="25"/>
      <c r="CS150" s="25"/>
      <c r="CT150" s="25"/>
      <c r="CU150" s="25"/>
      <c r="CV150" s="25"/>
      <c r="CW150" s="25"/>
      <c r="CX150" s="25"/>
      <c r="CY150" s="25"/>
      <c r="CZ150" s="25"/>
      <c r="DA150" s="25"/>
      <c r="DB150" s="25"/>
      <c r="DC150" s="25"/>
      <c r="DD150" s="25"/>
      <c r="DE150" s="25"/>
      <c r="DF150" s="25"/>
      <c r="DG150" s="25"/>
      <c r="DH150" s="25">
        <v>2.5</v>
      </c>
      <c r="DI150" s="25"/>
      <c r="DJ150" s="25"/>
      <c r="DK150" s="25"/>
      <c r="DL150" s="25"/>
      <c r="DM150" s="25"/>
      <c r="DN150" s="25"/>
      <c r="DO150" s="25"/>
      <c r="DP150" s="25"/>
      <c r="DQ150" s="25"/>
      <c r="DR150" s="25"/>
      <c r="DS150" s="25"/>
      <c r="DT150" s="25"/>
      <c r="DU150" s="25"/>
      <c r="DV150" s="25"/>
      <c r="DW150" s="25"/>
      <c r="DX150" s="25">
        <v>6</v>
      </c>
      <c r="DY150" s="63"/>
      <c r="DZ150" s="63"/>
      <c r="EA150" s="63"/>
      <c r="EB150" s="63"/>
      <c r="EC150" s="63"/>
      <c r="ED150" s="63"/>
      <c r="EE150" s="63"/>
      <c r="EF150" s="63"/>
      <c r="EG150" s="63"/>
      <c r="EH150" s="63"/>
      <c r="EI150" s="48"/>
      <c r="EJ150" s="48"/>
    </row>
    <row r="151" spans="1:140" x14ac:dyDescent="0.25">
      <c r="A151" s="14">
        <f t="shared" si="4"/>
        <v>148</v>
      </c>
      <c r="B151" s="35">
        <f>SUM(D151:L151)</f>
        <v>1</v>
      </c>
      <c r="C151" s="35"/>
      <c r="D151" s="70"/>
      <c r="E151" s="36"/>
      <c r="F151" s="37"/>
      <c r="G151" s="38"/>
      <c r="H151" s="39"/>
      <c r="I151" s="40"/>
      <c r="J151" s="23"/>
      <c r="K151" s="23">
        <v>1</v>
      </c>
      <c r="L151" s="23"/>
      <c r="M151" s="41" t="s">
        <v>172</v>
      </c>
      <c r="N151" s="41" t="s">
        <v>173</v>
      </c>
      <c r="O151" s="23">
        <v>1960</v>
      </c>
      <c r="P151" s="42">
        <f>SUM(R151:AEG151)</f>
        <v>8.1</v>
      </c>
      <c r="Q151" s="43">
        <f>COUNTIF(R151:AEG151,"&gt;0")</f>
        <v>1</v>
      </c>
      <c r="R151" s="25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>
        <v>8.1</v>
      </c>
      <c r="AH151" s="46"/>
      <c r="AI151" s="46"/>
      <c r="AJ151" s="46"/>
      <c r="AK151" s="46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75"/>
      <c r="BL151" s="75"/>
      <c r="BM151" s="75"/>
      <c r="BN151" s="75"/>
      <c r="BO151" s="75"/>
      <c r="BP151" s="75"/>
      <c r="BQ151" s="75"/>
      <c r="BR151" s="75"/>
      <c r="BS151" s="75"/>
      <c r="BT151" s="75"/>
      <c r="BU151" s="75"/>
      <c r="BV151" s="75"/>
      <c r="BW151" s="75"/>
      <c r="BX151" s="75"/>
      <c r="BY151" s="75"/>
      <c r="BZ151" s="75"/>
      <c r="CA151" s="75"/>
      <c r="CB151" s="75"/>
      <c r="CC151" s="75"/>
      <c r="CD151" s="75"/>
      <c r="CE151" s="75"/>
      <c r="CF151" s="75"/>
      <c r="CG151" s="75"/>
      <c r="CH151" s="75"/>
      <c r="CI151" s="75"/>
      <c r="CJ151" s="75"/>
      <c r="CK151" s="75"/>
      <c r="CL151" s="75"/>
      <c r="CM151" s="75"/>
      <c r="CN151" s="75"/>
      <c r="CO151" s="75"/>
      <c r="CP151" s="75"/>
      <c r="CQ151" s="75"/>
      <c r="CR151" s="75"/>
      <c r="CS151" s="75"/>
      <c r="CT151" s="75"/>
      <c r="CU151" s="75"/>
      <c r="CV151" s="75"/>
      <c r="CW151" s="75"/>
      <c r="CX151" s="75"/>
      <c r="CY151" s="25"/>
      <c r="CZ151" s="25"/>
      <c r="DA151" s="25"/>
      <c r="DB151" s="25"/>
      <c r="DC151" s="25"/>
      <c r="DD151" s="25"/>
      <c r="DE151" s="25"/>
      <c r="DF151" s="25"/>
      <c r="DG151" s="25"/>
      <c r="DH151" s="25"/>
      <c r="DI151" s="25"/>
      <c r="DJ151" s="25"/>
      <c r="DK151" s="25"/>
      <c r="DL151" s="25"/>
      <c r="DM151" s="25"/>
      <c r="DN151" s="25"/>
      <c r="DO151" s="25"/>
      <c r="DP151" s="25"/>
      <c r="DQ151" s="25"/>
      <c r="DR151" s="25"/>
      <c r="DS151" s="25"/>
      <c r="DT151" s="25"/>
      <c r="DU151" s="25"/>
      <c r="DV151" s="25"/>
      <c r="DW151" s="25"/>
      <c r="DX151" s="25"/>
      <c r="DY151" s="25"/>
      <c r="DZ151" s="25"/>
      <c r="EA151" s="25"/>
      <c r="EB151" s="25"/>
      <c r="EC151" s="25"/>
      <c r="ED151" s="25"/>
      <c r="EE151" s="25"/>
      <c r="EF151" s="25"/>
      <c r="EG151" s="25"/>
      <c r="EH151" s="25"/>
      <c r="EI151" s="46"/>
      <c r="EJ151" s="46"/>
    </row>
    <row r="152" spans="1:140" x14ac:dyDescent="0.25">
      <c r="A152" s="14">
        <f t="shared" si="4"/>
        <v>149</v>
      </c>
      <c r="B152" s="35">
        <f>SUM(D152:L152)</f>
        <v>1</v>
      </c>
      <c r="C152" s="35"/>
      <c r="D152" s="70"/>
      <c r="E152" s="36"/>
      <c r="F152" s="37"/>
      <c r="G152" s="38"/>
      <c r="H152" s="39"/>
      <c r="I152" s="40"/>
      <c r="J152" s="23"/>
      <c r="K152" s="23">
        <v>1</v>
      </c>
      <c r="L152" s="23"/>
      <c r="M152" s="41" t="s">
        <v>225</v>
      </c>
      <c r="N152" s="41" t="s">
        <v>226</v>
      </c>
      <c r="O152" s="23">
        <v>1971</v>
      </c>
      <c r="P152" s="42">
        <f>SUM(R152:AEG152)</f>
        <v>8.1</v>
      </c>
      <c r="Q152" s="43">
        <f>COUNTIF(R152:AEG152,"&gt;0")</f>
        <v>1</v>
      </c>
      <c r="R152" s="25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>
        <v>8.1</v>
      </c>
      <c r="AH152" s="46"/>
      <c r="AI152" s="46"/>
      <c r="AJ152" s="46"/>
      <c r="AK152" s="46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75"/>
      <c r="BL152" s="75"/>
      <c r="BM152" s="75"/>
      <c r="BN152" s="75"/>
      <c r="BO152" s="75"/>
      <c r="BP152" s="75"/>
      <c r="BQ152" s="75"/>
      <c r="BR152" s="75"/>
      <c r="BS152" s="75"/>
      <c r="BT152" s="75"/>
      <c r="BU152" s="75"/>
      <c r="BV152" s="75"/>
      <c r="BW152" s="75"/>
      <c r="BX152" s="75"/>
      <c r="BY152" s="75"/>
      <c r="BZ152" s="75"/>
      <c r="CA152" s="75"/>
      <c r="CB152" s="75"/>
      <c r="CC152" s="75"/>
      <c r="CD152" s="75"/>
      <c r="CE152" s="75"/>
      <c r="CF152" s="75"/>
      <c r="CG152" s="75"/>
      <c r="CH152" s="75"/>
      <c r="CI152" s="75"/>
      <c r="CJ152" s="75"/>
      <c r="CK152" s="75"/>
      <c r="CL152" s="75"/>
      <c r="CM152" s="75"/>
      <c r="CN152" s="75"/>
      <c r="CO152" s="75"/>
      <c r="CP152" s="75"/>
      <c r="CQ152" s="75"/>
      <c r="CR152" s="75"/>
      <c r="CS152" s="75"/>
      <c r="CT152" s="75"/>
      <c r="CU152" s="75"/>
      <c r="CV152" s="75"/>
      <c r="CW152" s="75"/>
      <c r="CX152" s="75"/>
      <c r="CY152" s="25"/>
      <c r="CZ152" s="25"/>
      <c r="DA152" s="25"/>
      <c r="DB152" s="25"/>
      <c r="DC152" s="25"/>
      <c r="DD152" s="25"/>
      <c r="DE152" s="25"/>
      <c r="DF152" s="25"/>
      <c r="DG152" s="25"/>
      <c r="DH152" s="25"/>
      <c r="DI152" s="25"/>
      <c r="DJ152" s="25"/>
      <c r="DK152" s="25"/>
      <c r="DL152" s="25"/>
      <c r="DM152" s="25"/>
      <c r="DN152" s="25"/>
      <c r="DO152" s="25"/>
      <c r="DP152" s="25"/>
      <c r="DQ152" s="25"/>
      <c r="DR152" s="25"/>
      <c r="DS152" s="25"/>
      <c r="DT152" s="25"/>
      <c r="DU152" s="25"/>
      <c r="DV152" s="25"/>
      <c r="DW152" s="25"/>
      <c r="DX152" s="25"/>
      <c r="DY152" s="25"/>
      <c r="DZ152" s="25"/>
      <c r="EA152" s="25"/>
      <c r="EB152" s="25"/>
      <c r="EC152" s="25"/>
      <c r="ED152" s="25"/>
      <c r="EE152" s="25"/>
      <c r="EF152" s="25"/>
      <c r="EG152" s="25"/>
      <c r="EH152" s="25"/>
      <c r="EI152" s="46"/>
      <c r="EJ152" s="46"/>
    </row>
    <row r="153" spans="1:140" x14ac:dyDescent="0.25">
      <c r="A153" s="14">
        <f t="shared" si="4"/>
        <v>150</v>
      </c>
      <c r="B153" s="35">
        <f>SUM(D153:L153)</f>
        <v>1</v>
      </c>
      <c r="C153" s="35"/>
      <c r="D153" s="70"/>
      <c r="E153" s="36"/>
      <c r="F153" s="37"/>
      <c r="G153" s="38"/>
      <c r="H153" s="39"/>
      <c r="I153" s="40"/>
      <c r="J153" s="23"/>
      <c r="K153" s="23">
        <v>1</v>
      </c>
      <c r="L153" s="23"/>
      <c r="M153" s="41" t="s">
        <v>337</v>
      </c>
      <c r="N153" s="41" t="s">
        <v>50</v>
      </c>
      <c r="O153" s="23">
        <v>1962</v>
      </c>
      <c r="P153" s="42">
        <f>SUM(R153:AEG153)</f>
        <v>6.3</v>
      </c>
      <c r="Q153" s="43">
        <f>COUNTIF(R153:AEG153,"&gt;0")</f>
        <v>1</v>
      </c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46"/>
      <c r="BL153" s="46"/>
      <c r="BM153" s="46"/>
      <c r="BN153" s="46"/>
      <c r="BO153" s="46"/>
      <c r="BP153" s="46"/>
      <c r="BQ153" s="46"/>
      <c r="BR153" s="46"/>
      <c r="BS153" s="46"/>
      <c r="BT153" s="46"/>
      <c r="BU153" s="46"/>
      <c r="BV153" s="46"/>
      <c r="BW153" s="46"/>
      <c r="BX153" s="46"/>
      <c r="BY153" s="46"/>
      <c r="BZ153" s="46"/>
      <c r="CA153" s="46"/>
      <c r="CB153" s="46"/>
      <c r="CC153" s="46"/>
      <c r="CD153" s="46">
        <v>6.3</v>
      </c>
      <c r="CE153" s="46"/>
      <c r="CF153" s="75"/>
      <c r="CG153" s="75"/>
      <c r="CH153" s="75"/>
      <c r="CI153" s="75"/>
      <c r="CJ153" s="75"/>
      <c r="CK153" s="75"/>
      <c r="CL153" s="75"/>
      <c r="CM153" s="75"/>
      <c r="CN153" s="75"/>
      <c r="CO153" s="75"/>
      <c r="CP153" s="75"/>
      <c r="CQ153" s="75"/>
      <c r="CR153" s="75"/>
      <c r="CS153" s="75"/>
      <c r="CT153" s="75"/>
      <c r="CU153" s="75"/>
      <c r="CV153" s="75"/>
      <c r="CW153" s="75"/>
      <c r="CX153" s="75"/>
      <c r="CY153" s="25"/>
      <c r="CZ153" s="25"/>
      <c r="DA153" s="25"/>
      <c r="DB153" s="25"/>
      <c r="DC153" s="25"/>
      <c r="DD153" s="25"/>
      <c r="DE153" s="25"/>
      <c r="DF153" s="25"/>
      <c r="DG153" s="25"/>
      <c r="DH153" s="25"/>
      <c r="DI153" s="25"/>
      <c r="DJ153" s="25"/>
      <c r="DK153" s="25"/>
      <c r="DL153" s="25"/>
      <c r="DM153" s="25"/>
      <c r="DN153" s="25"/>
      <c r="DO153" s="25"/>
      <c r="DP153" s="25"/>
      <c r="DQ153" s="25"/>
      <c r="DR153" s="25"/>
      <c r="DS153" s="25"/>
      <c r="DT153" s="25"/>
      <c r="DU153" s="25"/>
      <c r="DV153" s="25"/>
      <c r="DW153" s="25"/>
      <c r="DX153" s="25"/>
      <c r="DY153" s="25"/>
      <c r="DZ153" s="25"/>
      <c r="EA153" s="25"/>
      <c r="EB153" s="25"/>
      <c r="EC153" s="25"/>
      <c r="ED153" s="25"/>
      <c r="EE153" s="25"/>
      <c r="EF153" s="25"/>
      <c r="EG153" s="25"/>
      <c r="EH153" s="25"/>
      <c r="EI153" s="46"/>
      <c r="EJ153" s="46"/>
    </row>
    <row r="154" spans="1:140" x14ac:dyDescent="0.25">
      <c r="A154" s="14">
        <f t="shared" si="4"/>
        <v>151</v>
      </c>
      <c r="B154" s="35">
        <f>SUM(D154:L154)</f>
        <v>1</v>
      </c>
      <c r="C154" s="35"/>
      <c r="D154" s="70"/>
      <c r="E154" s="36"/>
      <c r="F154" s="37"/>
      <c r="G154" s="38"/>
      <c r="H154" s="39"/>
      <c r="I154" s="40"/>
      <c r="J154" s="23"/>
      <c r="K154" s="23">
        <v>1</v>
      </c>
      <c r="L154" s="23"/>
      <c r="M154" s="41" t="s">
        <v>339</v>
      </c>
      <c r="N154" s="41" t="s">
        <v>340</v>
      </c>
      <c r="O154" s="23">
        <v>1963</v>
      </c>
      <c r="P154" s="42">
        <f>SUM(R154:AEG154)</f>
        <v>6.3</v>
      </c>
      <c r="Q154" s="43">
        <f>COUNTIF(R154:AEG154,"&gt;0")</f>
        <v>1</v>
      </c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46"/>
      <c r="BL154" s="46"/>
      <c r="BM154" s="46"/>
      <c r="BN154" s="46"/>
      <c r="BO154" s="46"/>
      <c r="BP154" s="46"/>
      <c r="BQ154" s="46"/>
      <c r="BR154" s="46"/>
      <c r="BS154" s="46"/>
      <c r="BT154" s="46"/>
      <c r="BU154" s="46"/>
      <c r="BV154" s="46"/>
      <c r="BW154" s="46"/>
      <c r="BX154" s="46"/>
      <c r="BY154" s="46"/>
      <c r="BZ154" s="46"/>
      <c r="CA154" s="46"/>
      <c r="CB154" s="46"/>
      <c r="CC154" s="46"/>
      <c r="CD154" s="46">
        <v>6.3</v>
      </c>
      <c r="CE154" s="46"/>
      <c r="CF154" s="75"/>
      <c r="CG154" s="75"/>
      <c r="CH154" s="75"/>
      <c r="CI154" s="75"/>
      <c r="CJ154" s="75"/>
      <c r="CK154" s="75"/>
      <c r="CL154" s="75"/>
      <c r="CM154" s="75"/>
      <c r="CN154" s="75"/>
      <c r="CO154" s="75"/>
      <c r="CP154" s="75"/>
      <c r="CQ154" s="75"/>
      <c r="CR154" s="75"/>
      <c r="CS154" s="75"/>
      <c r="CT154" s="75"/>
      <c r="CU154" s="75"/>
      <c r="CV154" s="75"/>
      <c r="CW154" s="75"/>
      <c r="CX154" s="75"/>
      <c r="CY154" s="25"/>
      <c r="CZ154" s="25"/>
      <c r="DA154" s="25"/>
      <c r="DB154" s="25"/>
      <c r="DC154" s="25"/>
      <c r="DD154" s="25"/>
      <c r="DE154" s="25"/>
      <c r="DF154" s="25"/>
      <c r="DG154" s="25"/>
      <c r="DH154" s="25"/>
      <c r="DI154" s="25"/>
      <c r="DJ154" s="25"/>
      <c r="DK154" s="25"/>
      <c r="DL154" s="25"/>
      <c r="DM154" s="25"/>
      <c r="DN154" s="25"/>
      <c r="DO154" s="25"/>
      <c r="DP154" s="25"/>
      <c r="DQ154" s="25"/>
      <c r="DR154" s="25"/>
      <c r="DS154" s="25"/>
      <c r="DT154" s="25"/>
      <c r="DU154" s="25"/>
      <c r="DV154" s="25"/>
      <c r="DW154" s="25"/>
      <c r="DX154" s="25"/>
      <c r="DY154" s="25"/>
      <c r="DZ154" s="25"/>
      <c r="EA154" s="25"/>
      <c r="EB154" s="25"/>
      <c r="EC154" s="25"/>
      <c r="ED154" s="25"/>
      <c r="EE154" s="25"/>
      <c r="EF154" s="25"/>
      <c r="EG154" s="25"/>
      <c r="EH154" s="25"/>
      <c r="EI154" s="46"/>
      <c r="EJ154" s="46"/>
    </row>
    <row r="155" spans="1:140" x14ac:dyDescent="0.25">
      <c r="A155" s="14">
        <f t="shared" si="4"/>
        <v>152</v>
      </c>
      <c r="B155" s="35">
        <f>SUM(D155:L155)</f>
        <v>1</v>
      </c>
      <c r="C155" s="35"/>
      <c r="D155" s="70"/>
      <c r="E155" s="36"/>
      <c r="F155" s="37"/>
      <c r="G155" s="38"/>
      <c r="H155" s="39"/>
      <c r="I155" s="40"/>
      <c r="J155" s="23">
        <v>1</v>
      </c>
      <c r="K155" s="23"/>
      <c r="L155" s="23"/>
      <c r="M155" s="41" t="s">
        <v>385</v>
      </c>
      <c r="N155" s="41" t="s">
        <v>386</v>
      </c>
      <c r="O155" s="23">
        <v>2003</v>
      </c>
      <c r="P155" s="42">
        <f>SUM(R155:AEG155)</f>
        <v>6</v>
      </c>
      <c r="Q155" s="43">
        <f>COUNTIF(R155:AEG155,"&gt;0")</f>
        <v>1</v>
      </c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>
        <v>6</v>
      </c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46"/>
      <c r="BL155" s="46"/>
      <c r="BM155" s="46"/>
      <c r="BN155" s="46"/>
      <c r="BO155" s="46"/>
      <c r="BP155" s="46"/>
      <c r="BQ155" s="46"/>
      <c r="BR155" s="46"/>
      <c r="BS155" s="46"/>
      <c r="BT155" s="46"/>
      <c r="BU155" s="46"/>
      <c r="BV155" s="46"/>
      <c r="BW155" s="46"/>
      <c r="BX155" s="46"/>
      <c r="BY155" s="46"/>
      <c r="BZ155" s="46"/>
      <c r="CA155" s="46"/>
      <c r="CB155" s="46"/>
      <c r="CC155" s="46"/>
      <c r="CD155" s="46"/>
      <c r="CE155" s="46"/>
      <c r="CF155" s="25"/>
      <c r="CG155" s="25"/>
      <c r="CH155" s="25"/>
      <c r="CI155" s="25"/>
      <c r="CJ155" s="25"/>
      <c r="CK155" s="25"/>
      <c r="CL155" s="25"/>
      <c r="CM155" s="25"/>
      <c r="CN155" s="25"/>
      <c r="CO155" s="25"/>
      <c r="CP155" s="25"/>
      <c r="CQ155" s="25"/>
      <c r="CR155" s="25"/>
      <c r="CS155" s="25"/>
      <c r="CT155" s="25"/>
      <c r="CU155" s="25"/>
      <c r="CV155" s="25"/>
      <c r="CW155" s="25"/>
      <c r="CX155" s="25"/>
      <c r="CY155" s="25"/>
      <c r="CZ155" s="25"/>
      <c r="DA155" s="25"/>
      <c r="DB155" s="25"/>
      <c r="DC155" s="25"/>
      <c r="DD155" s="25"/>
      <c r="DE155" s="74"/>
      <c r="DF155" s="63"/>
      <c r="DG155" s="63"/>
      <c r="DH155" s="63"/>
      <c r="DI155" s="63"/>
      <c r="DJ155" s="63"/>
      <c r="DK155" s="63"/>
      <c r="DL155" s="63"/>
      <c r="DM155" s="63"/>
      <c r="DN155" s="63"/>
      <c r="DO155" s="63"/>
      <c r="DP155" s="63"/>
      <c r="DQ155" s="63"/>
      <c r="DR155" s="63"/>
      <c r="DS155" s="63"/>
      <c r="DT155" s="63"/>
      <c r="DU155" s="63"/>
      <c r="DV155" s="63"/>
      <c r="DW155" s="63"/>
      <c r="DX155" s="63"/>
      <c r="DY155" s="63"/>
      <c r="DZ155" s="63"/>
      <c r="EA155" s="63"/>
      <c r="EB155" s="63"/>
      <c r="EC155" s="63"/>
      <c r="ED155" s="63"/>
      <c r="EE155" s="63"/>
      <c r="EF155" s="63"/>
      <c r="EG155" s="63"/>
      <c r="EH155" s="63"/>
      <c r="EI155" s="48"/>
      <c r="EJ155" s="48"/>
    </row>
    <row r="156" spans="1:140" x14ac:dyDescent="0.25">
      <c r="A156" s="14">
        <f t="shared" si="4"/>
        <v>153</v>
      </c>
      <c r="B156" s="35">
        <f>SUM(D156:L156)</f>
        <v>1</v>
      </c>
      <c r="C156" s="35"/>
      <c r="D156" s="70"/>
      <c r="E156" s="36"/>
      <c r="F156" s="37"/>
      <c r="G156" s="38"/>
      <c r="H156" s="39"/>
      <c r="I156" s="40"/>
      <c r="J156" s="23">
        <v>1</v>
      </c>
      <c r="K156" s="23"/>
      <c r="L156" s="23"/>
      <c r="M156" s="41" t="s">
        <v>413</v>
      </c>
      <c r="N156" s="41" t="s">
        <v>215</v>
      </c>
      <c r="O156" s="23">
        <v>2006</v>
      </c>
      <c r="P156" s="42">
        <f>SUM(R156:AEG156)</f>
        <v>4.4000000000000004</v>
      </c>
      <c r="Q156" s="43">
        <f>COUNTIF(R156:AEG156,"&gt;0")</f>
        <v>1</v>
      </c>
      <c r="R156" s="49"/>
      <c r="S156" s="46"/>
      <c r="T156" s="46"/>
      <c r="U156" s="46"/>
      <c r="V156" s="46"/>
      <c r="W156" s="46"/>
      <c r="X156" s="46"/>
      <c r="Y156" s="46"/>
      <c r="Z156" s="46"/>
      <c r="AA156" s="46">
        <v>4.4000000000000004</v>
      </c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75"/>
      <c r="BL156" s="75"/>
      <c r="BM156" s="75"/>
      <c r="BN156" s="75"/>
      <c r="BO156" s="75"/>
      <c r="BP156" s="75"/>
      <c r="BQ156" s="75"/>
      <c r="BR156" s="75"/>
      <c r="BS156" s="75"/>
      <c r="BT156" s="75"/>
      <c r="BU156" s="75"/>
      <c r="BV156" s="75"/>
      <c r="BW156" s="75"/>
      <c r="BX156" s="75"/>
      <c r="BY156" s="75"/>
      <c r="BZ156" s="75"/>
      <c r="CA156" s="75"/>
      <c r="CB156" s="75"/>
      <c r="CC156" s="75"/>
      <c r="CD156" s="75"/>
      <c r="CE156" s="75"/>
      <c r="CF156" s="75"/>
      <c r="CG156" s="75"/>
      <c r="CH156" s="75"/>
      <c r="CI156" s="75"/>
      <c r="CJ156" s="75"/>
      <c r="CK156" s="75"/>
      <c r="CL156" s="75"/>
      <c r="CM156" s="75"/>
      <c r="CN156" s="75"/>
      <c r="CO156" s="75"/>
      <c r="CP156" s="75"/>
      <c r="CQ156" s="75"/>
      <c r="CR156" s="75"/>
      <c r="CS156" s="75"/>
      <c r="CT156" s="75"/>
      <c r="CU156" s="75"/>
      <c r="CV156" s="75"/>
      <c r="CW156" s="75"/>
      <c r="CX156" s="75"/>
      <c r="CY156" s="25"/>
      <c r="CZ156" s="25"/>
      <c r="DA156" s="25"/>
      <c r="DB156" s="25"/>
      <c r="DC156" s="25"/>
      <c r="DD156" s="25"/>
      <c r="DE156" s="25"/>
      <c r="DF156" s="25"/>
      <c r="DG156" s="25"/>
      <c r="DH156" s="25"/>
      <c r="DI156" s="25"/>
      <c r="DJ156" s="25"/>
      <c r="DK156" s="25"/>
      <c r="DL156" s="25"/>
      <c r="DM156" s="25"/>
      <c r="DN156" s="25"/>
      <c r="DO156" s="25"/>
      <c r="DP156" s="25"/>
      <c r="DQ156" s="25"/>
      <c r="DR156" s="25"/>
      <c r="DS156" s="25"/>
      <c r="DT156" s="25"/>
      <c r="DU156" s="25"/>
      <c r="DV156" s="25"/>
      <c r="DW156" s="25"/>
      <c r="DX156" s="25"/>
      <c r="DY156" s="25"/>
      <c r="DZ156" s="25"/>
      <c r="EA156" s="25"/>
      <c r="EB156" s="25"/>
      <c r="EC156" s="25"/>
      <c r="ED156" s="25"/>
      <c r="EE156" s="25"/>
      <c r="EF156" s="25"/>
      <c r="EG156" s="25"/>
      <c r="EH156" s="25"/>
      <c r="EI156" s="46"/>
      <c r="EJ156" s="46"/>
    </row>
    <row r="157" spans="1:140" x14ac:dyDescent="0.25">
      <c r="A157" s="14">
        <f t="shared" si="4"/>
        <v>154</v>
      </c>
      <c r="B157" s="35">
        <f>SUM(D157:L157)</f>
        <v>4</v>
      </c>
      <c r="C157" s="35"/>
      <c r="D157" s="70"/>
      <c r="E157" s="36"/>
      <c r="F157" s="37"/>
      <c r="G157" s="38"/>
      <c r="H157" s="39"/>
      <c r="I157" s="40"/>
      <c r="J157" s="23"/>
      <c r="K157" s="23"/>
      <c r="L157" s="23">
        <v>4</v>
      </c>
      <c r="M157" s="41" t="s">
        <v>145</v>
      </c>
      <c r="N157" s="41" t="s">
        <v>146</v>
      </c>
      <c r="O157" s="23">
        <v>2004</v>
      </c>
      <c r="P157" s="42">
        <f>SUM(R157:AEG157)</f>
        <v>4.2</v>
      </c>
      <c r="Q157" s="43">
        <f>COUNTIF(R157:AEG157,"&gt;0")</f>
        <v>4</v>
      </c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>
        <v>0.1</v>
      </c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  <c r="BR157" s="25"/>
      <c r="BS157" s="25"/>
      <c r="BT157" s="25"/>
      <c r="BU157" s="25">
        <v>1.5</v>
      </c>
      <c r="BV157" s="25"/>
      <c r="BW157" s="25"/>
      <c r="BX157" s="25"/>
      <c r="BY157" s="25"/>
      <c r="BZ157" s="25"/>
      <c r="CA157" s="25"/>
      <c r="CB157" s="25"/>
      <c r="CC157" s="25"/>
      <c r="CD157" s="25"/>
      <c r="CE157" s="25"/>
      <c r="CF157" s="25"/>
      <c r="CG157" s="25"/>
      <c r="CH157" s="25"/>
      <c r="CI157" s="25"/>
      <c r="CJ157" s="25"/>
      <c r="CK157" s="25"/>
      <c r="CL157" s="25"/>
      <c r="CM157" s="25"/>
      <c r="CN157" s="25"/>
      <c r="CO157" s="25"/>
      <c r="CP157" s="25"/>
      <c r="CQ157" s="25"/>
      <c r="CR157" s="25"/>
      <c r="CS157" s="25">
        <v>0.1</v>
      </c>
      <c r="CT157" s="25"/>
      <c r="CU157" s="25"/>
      <c r="CV157" s="25"/>
      <c r="CW157" s="25"/>
      <c r="CX157" s="25"/>
      <c r="CY157" s="25"/>
      <c r="CZ157" s="25"/>
      <c r="DA157" s="25"/>
      <c r="DB157" s="25"/>
      <c r="DC157" s="25"/>
      <c r="DD157" s="25"/>
      <c r="DE157" s="25"/>
      <c r="DF157" s="25"/>
      <c r="DG157" s="25"/>
      <c r="DH157" s="25">
        <v>2.5</v>
      </c>
      <c r="DI157" s="25"/>
      <c r="DJ157" s="25"/>
      <c r="DK157" s="25"/>
      <c r="DL157" s="25"/>
      <c r="DM157" s="25"/>
      <c r="DN157" s="25"/>
      <c r="DO157" s="25"/>
      <c r="DP157" s="25"/>
      <c r="DQ157" s="25"/>
      <c r="DR157" s="25"/>
      <c r="DS157" s="25"/>
      <c r="DT157" s="25"/>
      <c r="DU157" s="25"/>
      <c r="DV157" s="25"/>
      <c r="DW157" s="25"/>
      <c r="DX157" s="25"/>
      <c r="DY157" s="25"/>
      <c r="DZ157" s="25"/>
      <c r="EA157" s="25"/>
      <c r="EB157" s="25"/>
      <c r="EC157" s="25"/>
      <c r="ED157" s="25"/>
      <c r="EE157" s="25"/>
      <c r="EF157" s="25"/>
      <c r="EG157" s="25"/>
      <c r="EH157" s="25"/>
      <c r="EI157" s="50"/>
      <c r="EJ157" s="50"/>
    </row>
    <row r="158" spans="1:140" x14ac:dyDescent="0.25">
      <c r="A158" s="14">
        <f t="shared" si="4"/>
        <v>155</v>
      </c>
      <c r="B158" s="35">
        <f>SUM(D158:L158)</f>
        <v>1</v>
      </c>
      <c r="C158" s="35"/>
      <c r="D158" s="70"/>
      <c r="E158" s="36"/>
      <c r="F158" s="37"/>
      <c r="G158" s="38"/>
      <c r="H158" s="39"/>
      <c r="I158" s="40"/>
      <c r="J158" s="23"/>
      <c r="K158" s="23"/>
      <c r="L158" s="23">
        <v>1</v>
      </c>
      <c r="M158" s="41" t="s">
        <v>197</v>
      </c>
      <c r="N158" s="41" t="s">
        <v>196</v>
      </c>
      <c r="O158" s="23">
        <v>1986</v>
      </c>
      <c r="P158" s="42">
        <f>SUM(R158:AEG158)</f>
        <v>2.5</v>
      </c>
      <c r="Q158" s="43">
        <f>COUNTIF(R158:AEG158,"&gt;0")</f>
        <v>1</v>
      </c>
      <c r="R158" s="47"/>
      <c r="S158" s="79"/>
      <c r="T158" s="79"/>
      <c r="U158" s="79"/>
      <c r="V158" s="79"/>
      <c r="W158" s="79"/>
      <c r="X158" s="79"/>
      <c r="Y158" s="79"/>
      <c r="Z158" s="79"/>
      <c r="AA158" s="79"/>
      <c r="AB158" s="79"/>
      <c r="AC158" s="79"/>
      <c r="AD158" s="79"/>
      <c r="AE158" s="79"/>
      <c r="AF158" s="79"/>
      <c r="AG158" s="79"/>
      <c r="AH158" s="79"/>
      <c r="AI158" s="79"/>
      <c r="AJ158" s="79"/>
      <c r="AK158" s="79"/>
      <c r="AL158" s="79"/>
      <c r="AM158" s="79"/>
      <c r="AN158" s="79"/>
      <c r="AO158" s="79"/>
      <c r="AP158" s="79"/>
      <c r="AQ158" s="79"/>
      <c r="AR158" s="79"/>
      <c r="AS158" s="47"/>
      <c r="AT158" s="47"/>
      <c r="AU158" s="47"/>
      <c r="AV158" s="47"/>
      <c r="AW158" s="47"/>
      <c r="AX158" s="47"/>
      <c r="AY158" s="47"/>
      <c r="AZ158" s="47"/>
      <c r="BA158" s="47"/>
      <c r="BB158" s="47"/>
      <c r="BC158" s="47"/>
      <c r="BD158" s="47"/>
      <c r="BE158" s="47"/>
      <c r="BF158" s="47"/>
      <c r="BG158" s="47"/>
      <c r="BH158" s="47"/>
      <c r="BI158" s="47"/>
      <c r="BJ158" s="47"/>
      <c r="BK158" s="25"/>
      <c r="BL158" s="25"/>
      <c r="BM158" s="25"/>
      <c r="BN158" s="25"/>
      <c r="BO158" s="25"/>
      <c r="BP158" s="25"/>
      <c r="BQ158" s="25"/>
      <c r="BR158" s="25"/>
      <c r="BS158" s="25"/>
      <c r="BT158" s="25"/>
      <c r="BU158" s="25"/>
      <c r="BV158" s="25"/>
      <c r="BW158" s="25"/>
      <c r="BX158" s="25"/>
      <c r="BY158" s="25"/>
      <c r="BZ158" s="25"/>
      <c r="CA158" s="25"/>
      <c r="CB158" s="25"/>
      <c r="CC158" s="25"/>
      <c r="CD158" s="25"/>
      <c r="CE158" s="25"/>
      <c r="CF158" s="25"/>
      <c r="CG158" s="25"/>
      <c r="CH158" s="25"/>
      <c r="CI158" s="25"/>
      <c r="CJ158" s="25"/>
      <c r="CK158" s="25"/>
      <c r="CL158" s="25"/>
      <c r="CM158" s="25"/>
      <c r="CN158" s="25"/>
      <c r="CO158" s="25"/>
      <c r="CP158" s="25"/>
      <c r="CQ158" s="25"/>
      <c r="CR158" s="25"/>
      <c r="CS158" s="25"/>
      <c r="CT158" s="25"/>
      <c r="CU158" s="25"/>
      <c r="CV158" s="25"/>
      <c r="CW158" s="25"/>
      <c r="CX158" s="25"/>
      <c r="CY158" s="25"/>
      <c r="CZ158" s="25"/>
      <c r="DA158" s="25"/>
      <c r="DB158" s="25"/>
      <c r="DC158" s="25"/>
      <c r="DD158" s="25"/>
      <c r="DE158" s="25"/>
      <c r="DF158" s="25"/>
      <c r="DG158" s="25"/>
      <c r="DH158" s="25">
        <v>2.5</v>
      </c>
      <c r="DI158" s="63"/>
      <c r="DJ158" s="63"/>
      <c r="DK158" s="63"/>
      <c r="DL158" s="63"/>
      <c r="DM158" s="63"/>
      <c r="DN158" s="63"/>
      <c r="DO158" s="63"/>
      <c r="DP158" s="63"/>
      <c r="DQ158" s="63"/>
      <c r="DR158" s="63"/>
      <c r="DS158" s="63"/>
      <c r="DT158" s="63"/>
      <c r="DU158" s="63"/>
      <c r="DV158" s="63"/>
      <c r="DW158" s="63"/>
      <c r="DX158" s="63"/>
      <c r="DY158" s="63"/>
      <c r="DZ158" s="63"/>
      <c r="EA158" s="63"/>
      <c r="EB158" s="63"/>
      <c r="EC158" s="63"/>
      <c r="ED158" s="63"/>
      <c r="EE158" s="63"/>
      <c r="EF158" s="63"/>
      <c r="EG158" s="63"/>
      <c r="EH158" s="63"/>
      <c r="EI158" s="48"/>
      <c r="EJ158" s="48"/>
    </row>
    <row r="159" spans="1:140" x14ac:dyDescent="0.25">
      <c r="A159" s="14">
        <f t="shared" si="4"/>
        <v>156</v>
      </c>
      <c r="B159" s="35">
        <f>SUM(D159:L159)</f>
        <v>6</v>
      </c>
      <c r="C159" s="35"/>
      <c r="D159" s="70"/>
      <c r="E159" s="36"/>
      <c r="F159" s="37"/>
      <c r="G159" s="38"/>
      <c r="H159" s="39"/>
      <c r="I159" s="40"/>
      <c r="J159" s="23"/>
      <c r="K159" s="23"/>
      <c r="L159" s="23">
        <v>6</v>
      </c>
      <c r="M159" s="41" t="s">
        <v>149</v>
      </c>
      <c r="N159" s="41" t="s">
        <v>150</v>
      </c>
      <c r="O159" s="23">
        <v>1946</v>
      </c>
      <c r="P159" s="42">
        <f>SUM(R159:AEG159)</f>
        <v>0.87999999999999989</v>
      </c>
      <c r="Q159" s="43">
        <f>COUNTIF(R159:AEG159,"&gt;0")+1</f>
        <v>6</v>
      </c>
      <c r="R159" s="47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>
        <v>0.2</v>
      </c>
      <c r="AI159" s="46"/>
      <c r="AJ159" s="46"/>
      <c r="AK159" s="46"/>
      <c r="AL159" s="46"/>
      <c r="AM159" s="46"/>
      <c r="AN159" s="46">
        <v>0.08</v>
      </c>
      <c r="AO159" s="79"/>
      <c r="AP159" s="79"/>
      <c r="AQ159" s="79"/>
      <c r="AR159" s="79"/>
      <c r="AS159" s="47"/>
      <c r="AT159" s="47"/>
      <c r="AU159" s="47"/>
      <c r="AV159" s="47"/>
      <c r="AW159" s="47"/>
      <c r="AX159" s="47"/>
      <c r="AY159" s="47"/>
      <c r="AZ159" s="47"/>
      <c r="BA159" s="47"/>
      <c r="BB159" s="47"/>
      <c r="BC159" s="47"/>
      <c r="BD159" s="47"/>
      <c r="BE159" s="47"/>
      <c r="BF159" s="47"/>
      <c r="BG159" s="47"/>
      <c r="BH159" s="47"/>
      <c r="BI159" s="47"/>
      <c r="BJ159" s="47"/>
      <c r="BK159" s="25"/>
      <c r="BL159" s="25"/>
      <c r="BM159" s="25"/>
      <c r="BN159" s="25"/>
      <c r="BO159" s="25"/>
      <c r="BP159" s="25"/>
      <c r="BQ159" s="25"/>
      <c r="BR159" s="25"/>
      <c r="BS159" s="25"/>
      <c r="BT159" s="25"/>
      <c r="BU159" s="25"/>
      <c r="BV159" s="25"/>
      <c r="BW159" s="25"/>
      <c r="BX159" s="25"/>
      <c r="BY159" s="25"/>
      <c r="BZ159" s="25"/>
      <c r="CA159" s="25"/>
      <c r="CB159" s="25"/>
      <c r="CC159" s="25">
        <v>0.1</v>
      </c>
      <c r="CD159" s="25"/>
      <c r="CE159" s="25"/>
      <c r="CF159" s="25"/>
      <c r="CG159" s="25"/>
      <c r="CH159" s="25"/>
      <c r="CI159" s="25"/>
      <c r="CJ159" s="25"/>
      <c r="CK159" s="25"/>
      <c r="CL159" s="25"/>
      <c r="CM159" s="25"/>
      <c r="CN159" s="25"/>
      <c r="CO159" s="25"/>
      <c r="CP159" s="25"/>
      <c r="CQ159" s="25"/>
      <c r="CR159" s="25"/>
      <c r="CS159" s="25"/>
      <c r="CT159" s="25">
        <v>0.3</v>
      </c>
      <c r="CU159" s="25">
        <v>0.2</v>
      </c>
      <c r="CV159" s="63"/>
      <c r="CW159" s="63"/>
      <c r="CX159" s="63"/>
      <c r="CY159" s="63"/>
      <c r="CZ159" s="63"/>
      <c r="DA159" s="63"/>
      <c r="DB159" s="63"/>
      <c r="DC159" s="63"/>
      <c r="DD159" s="63"/>
      <c r="DE159" s="63"/>
      <c r="DF159" s="63"/>
      <c r="DG159" s="63"/>
      <c r="DH159" s="63"/>
      <c r="DI159" s="63"/>
      <c r="DJ159" s="63"/>
      <c r="DK159" s="63"/>
      <c r="DL159" s="63"/>
      <c r="DM159" s="63"/>
      <c r="DN159" s="63"/>
      <c r="DO159" s="63"/>
      <c r="DP159" s="63"/>
      <c r="DQ159" s="63"/>
      <c r="DR159" s="63"/>
      <c r="DS159" s="63"/>
      <c r="DT159" s="63"/>
      <c r="DU159" s="63"/>
      <c r="DV159" s="63"/>
      <c r="DW159" s="63"/>
      <c r="DX159" s="63"/>
      <c r="DY159" s="63"/>
      <c r="DZ159" s="63"/>
      <c r="EA159" s="63"/>
      <c r="EB159" s="63"/>
      <c r="EC159" s="63"/>
      <c r="ED159" s="63"/>
      <c r="EE159" s="63"/>
      <c r="EF159" s="63"/>
      <c r="EG159" s="63"/>
      <c r="EH159" s="63"/>
      <c r="EI159" s="48"/>
      <c r="EJ159" s="48"/>
    </row>
    <row r="160" spans="1:140" x14ac:dyDescent="0.25">
      <c r="A160" s="14">
        <f t="shared" si="4"/>
        <v>157</v>
      </c>
      <c r="B160" s="35">
        <f>SUM(D160:L160)</f>
        <v>2</v>
      </c>
      <c r="C160" s="35"/>
      <c r="D160" s="70"/>
      <c r="E160" s="36"/>
      <c r="F160" s="37"/>
      <c r="G160" s="38"/>
      <c r="H160" s="39"/>
      <c r="I160" s="40"/>
      <c r="J160" s="23"/>
      <c r="K160" s="23"/>
      <c r="L160" s="23">
        <v>2</v>
      </c>
      <c r="M160" s="41" t="s">
        <v>356</v>
      </c>
      <c r="N160" s="41" t="s">
        <v>357</v>
      </c>
      <c r="O160" s="23">
        <v>2006</v>
      </c>
      <c r="P160" s="42">
        <f>SUM(R160:AEG160)</f>
        <v>0.2</v>
      </c>
      <c r="Q160" s="43">
        <f>COUNTIF(R160:AEG160,"&gt;0")</f>
        <v>2</v>
      </c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>
        <v>0.1</v>
      </c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  <c r="BI160" s="25"/>
      <c r="BJ160" s="25"/>
      <c r="BK160" s="46"/>
      <c r="BL160" s="46"/>
      <c r="BM160" s="46"/>
      <c r="BN160" s="46"/>
      <c r="BO160" s="46"/>
      <c r="BP160" s="46"/>
      <c r="BQ160" s="46"/>
      <c r="BR160" s="46"/>
      <c r="BS160" s="46"/>
      <c r="BT160" s="46"/>
      <c r="BU160" s="46">
        <v>0.1</v>
      </c>
      <c r="BV160" s="46"/>
      <c r="BW160" s="46"/>
      <c r="BX160" s="46"/>
      <c r="BY160" s="46"/>
      <c r="BZ160" s="46"/>
      <c r="CA160" s="46"/>
      <c r="CB160" s="46"/>
      <c r="CC160" s="46"/>
      <c r="CD160" s="46"/>
      <c r="CE160" s="46"/>
      <c r="CF160" s="25"/>
      <c r="CG160" s="25"/>
      <c r="CH160" s="25"/>
      <c r="CI160" s="25"/>
      <c r="CJ160" s="25"/>
      <c r="CK160" s="25"/>
      <c r="CL160" s="25"/>
      <c r="CM160" s="25"/>
      <c r="CN160" s="25"/>
      <c r="CO160" s="25"/>
      <c r="CP160" s="25"/>
      <c r="CQ160" s="25"/>
      <c r="CR160" s="25"/>
      <c r="CS160" s="25"/>
      <c r="CT160" s="25"/>
      <c r="CU160" s="25"/>
      <c r="CV160" s="25"/>
      <c r="CW160" s="25"/>
      <c r="CX160" s="25"/>
      <c r="CY160" s="25"/>
      <c r="CZ160" s="25"/>
      <c r="DA160" s="25"/>
      <c r="DB160" s="25"/>
      <c r="DC160" s="25"/>
      <c r="DD160" s="25"/>
      <c r="DE160" s="74"/>
      <c r="DF160" s="63"/>
      <c r="DG160" s="63"/>
      <c r="DH160" s="63"/>
      <c r="DI160" s="63"/>
      <c r="DJ160" s="63"/>
      <c r="DK160" s="63"/>
      <c r="DL160" s="63"/>
      <c r="DM160" s="63"/>
      <c r="DN160" s="63"/>
      <c r="DO160" s="63"/>
      <c r="DP160" s="63"/>
      <c r="DQ160" s="63"/>
      <c r="DR160" s="63"/>
      <c r="DS160" s="63"/>
      <c r="DT160" s="63"/>
      <c r="DU160" s="63"/>
      <c r="DV160" s="63"/>
      <c r="DW160" s="63"/>
      <c r="DX160" s="63"/>
      <c r="DY160" s="63"/>
      <c r="DZ160" s="63"/>
      <c r="EA160" s="63"/>
      <c r="EB160" s="63"/>
      <c r="EC160" s="63"/>
      <c r="ED160" s="63"/>
      <c r="EE160" s="63"/>
      <c r="EF160" s="63"/>
      <c r="EG160" s="63"/>
      <c r="EH160" s="63"/>
      <c r="EI160" s="48"/>
      <c r="EJ160" s="48"/>
    </row>
    <row r="161" spans="1:140" x14ac:dyDescent="0.25">
      <c r="A161" s="14">
        <f t="shared" si="4"/>
        <v>158</v>
      </c>
      <c r="B161" s="35">
        <f>SUM(D161:L161)</f>
        <v>2</v>
      </c>
      <c r="C161" s="35"/>
      <c r="D161" s="70"/>
      <c r="E161" s="36"/>
      <c r="F161" s="37"/>
      <c r="G161" s="38"/>
      <c r="H161" s="39"/>
      <c r="I161" s="40"/>
      <c r="J161" s="23"/>
      <c r="K161" s="23"/>
      <c r="L161" s="23">
        <v>2</v>
      </c>
      <c r="M161" s="41" t="s">
        <v>358</v>
      </c>
      <c r="N161" s="41" t="s">
        <v>359</v>
      </c>
      <c r="O161" s="23">
        <v>2006</v>
      </c>
      <c r="P161" s="42">
        <f>SUM(R161:AEG161)</f>
        <v>0.2</v>
      </c>
      <c r="Q161" s="43">
        <f>COUNTIF(R161:AEG161,"&gt;0")</f>
        <v>2</v>
      </c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>
        <v>0.1</v>
      </c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46"/>
      <c r="BL161" s="46"/>
      <c r="BM161" s="46"/>
      <c r="BN161" s="46"/>
      <c r="BO161" s="46"/>
      <c r="BP161" s="46"/>
      <c r="BQ161" s="46"/>
      <c r="BR161" s="46"/>
      <c r="BS161" s="46"/>
      <c r="BT161" s="46"/>
      <c r="BU161" s="46">
        <v>0.1</v>
      </c>
      <c r="BV161" s="46"/>
      <c r="BW161" s="46"/>
      <c r="BX161" s="46"/>
      <c r="BY161" s="46"/>
      <c r="BZ161" s="46"/>
      <c r="CA161" s="46"/>
      <c r="CB161" s="46"/>
      <c r="CC161" s="46"/>
      <c r="CD161" s="46"/>
      <c r="CE161" s="46"/>
      <c r="CF161" s="25"/>
      <c r="CG161" s="25"/>
      <c r="CH161" s="25"/>
      <c r="CI161" s="25"/>
      <c r="CJ161" s="25"/>
      <c r="CK161" s="25"/>
      <c r="CL161" s="25"/>
      <c r="CM161" s="25"/>
      <c r="CN161" s="25"/>
      <c r="CO161" s="25"/>
      <c r="CP161" s="25"/>
      <c r="CQ161" s="25"/>
      <c r="CR161" s="25"/>
      <c r="CS161" s="25"/>
      <c r="CT161" s="25"/>
      <c r="CU161" s="25"/>
      <c r="CV161" s="25"/>
      <c r="CW161" s="25"/>
      <c r="CX161" s="25"/>
      <c r="CY161" s="25"/>
      <c r="CZ161" s="25"/>
      <c r="DA161" s="25"/>
      <c r="DB161" s="25"/>
      <c r="DC161" s="25"/>
      <c r="DD161" s="25"/>
      <c r="DE161" s="74"/>
      <c r="DF161" s="63"/>
      <c r="DG161" s="63"/>
      <c r="DH161" s="63"/>
      <c r="DI161" s="63"/>
      <c r="DJ161" s="63"/>
      <c r="DK161" s="63"/>
      <c r="DL161" s="63"/>
      <c r="DM161" s="63"/>
      <c r="DN161" s="63"/>
      <c r="DO161" s="63"/>
      <c r="DP161" s="63"/>
      <c r="DQ161" s="63"/>
      <c r="DR161" s="63"/>
      <c r="DS161" s="63"/>
      <c r="DT161" s="63"/>
      <c r="DU161" s="63"/>
      <c r="DV161" s="63"/>
      <c r="DW161" s="63"/>
      <c r="DX161" s="63"/>
      <c r="DY161" s="63"/>
      <c r="DZ161" s="63"/>
      <c r="EA161" s="63"/>
      <c r="EB161" s="63"/>
      <c r="EC161" s="63"/>
      <c r="ED161" s="63"/>
      <c r="EE161" s="63"/>
      <c r="EF161" s="63"/>
      <c r="EG161" s="63"/>
      <c r="EH161" s="63"/>
      <c r="EI161" s="48"/>
      <c r="EJ161" s="48"/>
    </row>
    <row r="162" spans="1:140" x14ac:dyDescent="0.25">
      <c r="A162" s="14">
        <f t="shared" si="4"/>
        <v>159</v>
      </c>
      <c r="B162" s="35">
        <f>SUM(D162:L162)</f>
        <v>1</v>
      </c>
      <c r="C162" s="35"/>
      <c r="D162" s="70"/>
      <c r="E162" s="36"/>
      <c r="F162" s="37"/>
      <c r="G162" s="38"/>
      <c r="H162" s="39"/>
      <c r="I162" s="40"/>
      <c r="J162" s="23"/>
      <c r="K162" s="23"/>
      <c r="L162" s="23">
        <v>1</v>
      </c>
      <c r="M162" s="41" t="s">
        <v>185</v>
      </c>
      <c r="N162" s="41" t="s">
        <v>186</v>
      </c>
      <c r="O162" s="23">
        <v>2004</v>
      </c>
      <c r="P162" s="42">
        <f>SUM(R162:AEG162)</f>
        <v>0.1</v>
      </c>
      <c r="Q162" s="43">
        <f>COUNTIF(R162:AEG162,"&gt;0")</f>
        <v>1</v>
      </c>
      <c r="R162" s="44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  <c r="AJ162" s="80"/>
      <c r="AK162" s="80"/>
      <c r="AL162" s="80"/>
      <c r="AM162" s="80"/>
      <c r="AN162" s="80"/>
      <c r="AO162" s="80"/>
      <c r="AP162" s="80"/>
      <c r="AQ162" s="80"/>
      <c r="AR162" s="80"/>
      <c r="AS162" s="44"/>
      <c r="AT162" s="44"/>
      <c r="AU162" s="44"/>
      <c r="AV162" s="44"/>
      <c r="AW162" s="44"/>
      <c r="AX162" s="44"/>
      <c r="AY162" s="44"/>
      <c r="AZ162" s="44"/>
      <c r="BA162" s="44"/>
      <c r="BB162" s="44"/>
      <c r="BC162" s="44"/>
      <c r="BD162" s="44"/>
      <c r="BE162" s="44"/>
      <c r="BF162" s="44"/>
      <c r="BG162" s="44"/>
      <c r="BH162" s="44"/>
      <c r="BI162" s="44"/>
      <c r="BJ162" s="44"/>
      <c r="BK162" s="25"/>
      <c r="BL162" s="25"/>
      <c r="BM162" s="25"/>
      <c r="BN162" s="25"/>
      <c r="BO162" s="25"/>
      <c r="BP162" s="25"/>
      <c r="BQ162" s="25"/>
      <c r="BR162" s="25"/>
      <c r="BS162" s="25"/>
      <c r="BT162" s="25"/>
      <c r="BU162" s="25"/>
      <c r="BV162" s="25"/>
      <c r="BW162" s="25"/>
      <c r="BX162" s="25"/>
      <c r="BY162" s="25"/>
      <c r="BZ162" s="25"/>
      <c r="CA162" s="25"/>
      <c r="CB162" s="25"/>
      <c r="CC162" s="25"/>
      <c r="CD162" s="25"/>
      <c r="CE162" s="25"/>
      <c r="CF162" s="25"/>
      <c r="CG162" s="25"/>
      <c r="CH162" s="25"/>
      <c r="CI162" s="25"/>
      <c r="CJ162" s="25"/>
      <c r="CK162" s="25"/>
      <c r="CL162" s="25"/>
      <c r="CM162" s="25"/>
      <c r="CN162" s="25"/>
      <c r="CO162" s="25"/>
      <c r="CP162" s="25"/>
      <c r="CQ162" s="25"/>
      <c r="CR162" s="25"/>
      <c r="CS162" s="25">
        <v>0.1</v>
      </c>
      <c r="CT162" s="25"/>
      <c r="CU162" s="25"/>
      <c r="CV162" s="25"/>
      <c r="CW162" s="25"/>
      <c r="CX162" s="25"/>
      <c r="CY162" s="25"/>
      <c r="CZ162" s="25"/>
      <c r="DA162" s="25"/>
      <c r="DB162" s="25"/>
      <c r="DC162" s="25"/>
      <c r="DD162" s="25"/>
      <c r="DE162" s="25"/>
      <c r="DF162" s="25"/>
      <c r="DG162" s="25"/>
      <c r="DH162" s="25"/>
      <c r="DI162" s="25"/>
      <c r="DJ162" s="25"/>
      <c r="DK162" s="25"/>
      <c r="DL162" s="25"/>
      <c r="DM162" s="25"/>
      <c r="DN162" s="25"/>
      <c r="DO162" s="25"/>
      <c r="DP162" s="25"/>
      <c r="DQ162" s="25"/>
      <c r="DR162" s="25"/>
      <c r="DS162" s="25"/>
      <c r="DT162" s="25"/>
      <c r="DU162" s="25"/>
      <c r="DV162" s="25"/>
      <c r="DW162" s="25"/>
      <c r="DX162" s="25"/>
      <c r="DY162" s="25"/>
      <c r="DZ162" s="25"/>
      <c r="EA162" s="25"/>
      <c r="EB162" s="25"/>
      <c r="EC162" s="25"/>
      <c r="ED162" s="25"/>
      <c r="EE162" s="25"/>
      <c r="EF162" s="25"/>
      <c r="EG162" s="25"/>
      <c r="EH162" s="25"/>
      <c r="EI162" s="50"/>
      <c r="EJ162" s="50"/>
    </row>
    <row r="163" spans="1:140" x14ac:dyDescent="0.25">
      <c r="A163" s="14"/>
      <c r="B163" s="35"/>
      <c r="C163" s="35"/>
      <c r="D163" s="70"/>
      <c r="E163" s="36"/>
      <c r="F163" s="37"/>
      <c r="G163" s="38"/>
      <c r="H163" s="39"/>
      <c r="I163" s="40"/>
      <c r="J163" s="23"/>
      <c r="K163" s="23"/>
      <c r="L163" s="23"/>
      <c r="M163" s="41"/>
      <c r="N163" s="41"/>
      <c r="O163" s="23"/>
      <c r="P163" s="42"/>
      <c r="Q163" s="43"/>
      <c r="R163" s="44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75"/>
      <c r="BL163" s="75"/>
      <c r="BM163" s="75"/>
      <c r="BN163" s="75"/>
      <c r="BO163" s="75"/>
      <c r="BP163" s="75"/>
      <c r="BQ163" s="75"/>
      <c r="BR163" s="75"/>
      <c r="BS163" s="75"/>
      <c r="BT163" s="75"/>
      <c r="BU163" s="75"/>
      <c r="BV163" s="75"/>
      <c r="BW163" s="75"/>
      <c r="BX163" s="75"/>
      <c r="BY163" s="75"/>
      <c r="BZ163" s="75"/>
      <c r="CA163" s="75"/>
      <c r="CB163" s="75"/>
      <c r="CC163" s="75"/>
      <c r="CD163" s="75"/>
      <c r="CE163" s="75"/>
      <c r="CF163" s="75"/>
      <c r="CG163" s="75"/>
      <c r="CH163" s="75"/>
      <c r="CI163" s="75"/>
      <c r="CJ163" s="75"/>
      <c r="CK163" s="75"/>
      <c r="CL163" s="75"/>
      <c r="CM163" s="75"/>
      <c r="CN163" s="75"/>
      <c r="CO163" s="75"/>
      <c r="CP163" s="75"/>
      <c r="CQ163" s="75"/>
      <c r="CR163" s="75"/>
      <c r="CS163" s="75"/>
      <c r="CT163" s="75"/>
      <c r="CU163" s="75"/>
      <c r="CV163" s="75"/>
      <c r="CW163" s="75"/>
      <c r="CX163" s="75"/>
      <c r="CY163" s="25"/>
      <c r="CZ163" s="25"/>
      <c r="DA163" s="25"/>
      <c r="DB163" s="25"/>
      <c r="DC163" s="25"/>
      <c r="DD163" s="25"/>
      <c r="DE163" s="25"/>
      <c r="DF163" s="25"/>
      <c r="DG163" s="25"/>
      <c r="DH163" s="25"/>
      <c r="DI163" s="25"/>
      <c r="DJ163" s="25"/>
      <c r="DK163" s="25"/>
      <c r="DL163" s="25"/>
      <c r="DM163" s="25"/>
      <c r="DN163" s="25"/>
      <c r="DO163" s="25"/>
      <c r="DP163" s="25"/>
      <c r="DQ163" s="25"/>
      <c r="DR163" s="25"/>
      <c r="DS163" s="25"/>
      <c r="DT163" s="25"/>
      <c r="DU163" s="25"/>
      <c r="DV163" s="25"/>
      <c r="DW163" s="25"/>
      <c r="DX163" s="25"/>
      <c r="DY163" s="25"/>
      <c r="DZ163" s="25"/>
      <c r="EA163" s="25"/>
      <c r="EB163" s="25"/>
      <c r="EC163" s="25"/>
      <c r="ED163" s="25"/>
      <c r="EE163" s="25"/>
      <c r="EF163" s="25"/>
      <c r="EG163" s="25"/>
      <c r="EH163" s="25"/>
      <c r="EI163" s="46"/>
      <c r="EJ163" s="46"/>
    </row>
    <row r="164" spans="1:140" x14ac:dyDescent="0.25">
      <c r="A164" s="57"/>
      <c r="B164" s="35">
        <f>SUM(D137:L164)</f>
        <v>1784</v>
      </c>
      <c r="C164" s="15"/>
      <c r="D164" s="15"/>
      <c r="E164" s="36">
        <f t="shared" ref="E164:L164" si="5">SUM(E6:E136)</f>
        <v>0</v>
      </c>
      <c r="F164" s="36">
        <f t="shared" si="5"/>
        <v>10</v>
      </c>
      <c r="G164" s="36">
        <f t="shared" si="5"/>
        <v>23</v>
      </c>
      <c r="H164" s="36">
        <f t="shared" si="5"/>
        <v>7</v>
      </c>
      <c r="I164" s="36">
        <f t="shared" si="5"/>
        <v>139</v>
      </c>
      <c r="J164" s="36">
        <f t="shared" si="5"/>
        <v>158</v>
      </c>
      <c r="K164" s="36">
        <f>SUM(K6:K145)</f>
        <v>1304</v>
      </c>
      <c r="L164" s="36">
        <f t="shared" si="5"/>
        <v>99</v>
      </c>
      <c r="M164" s="10"/>
      <c r="N164" s="58"/>
      <c r="O164" s="59" t="s">
        <v>247</v>
      </c>
      <c r="P164" s="60">
        <f>SUM(P4:P162)</f>
        <v>18677.779999999995</v>
      </c>
      <c r="R164" s="47"/>
      <c r="S164" s="79"/>
      <c r="T164" s="79"/>
      <c r="U164" s="79"/>
      <c r="V164" s="79"/>
      <c r="W164" s="79"/>
      <c r="X164" s="79"/>
      <c r="Y164" s="79"/>
      <c r="Z164" s="79"/>
      <c r="AA164" s="79"/>
      <c r="AB164" s="79"/>
      <c r="AC164" s="79"/>
      <c r="AD164" s="79"/>
      <c r="AE164" s="79"/>
      <c r="AF164" s="79"/>
      <c r="AG164" s="79"/>
      <c r="AH164" s="79"/>
      <c r="AI164" s="79"/>
      <c r="AJ164" s="79"/>
      <c r="AK164" s="79"/>
      <c r="AL164" s="79"/>
      <c r="AM164" s="79"/>
      <c r="AN164" s="79"/>
      <c r="AO164" s="79"/>
      <c r="AP164" s="79"/>
      <c r="AQ164" s="79"/>
      <c r="AR164" s="79"/>
      <c r="AS164" s="47"/>
      <c r="AT164" s="47"/>
      <c r="AU164" s="47"/>
      <c r="AV164" s="47"/>
      <c r="AW164" s="47"/>
      <c r="AX164" s="47"/>
      <c r="AY164" s="47"/>
      <c r="AZ164" s="47"/>
      <c r="BA164" s="47"/>
      <c r="BB164" s="47"/>
      <c r="BC164" s="47"/>
      <c r="BD164" s="47"/>
      <c r="BE164" s="47"/>
      <c r="BF164" s="47"/>
      <c r="BG164" s="47"/>
      <c r="BH164" s="47"/>
      <c r="BI164" s="47"/>
      <c r="BJ164" s="47"/>
      <c r="BK164" s="63"/>
      <c r="BL164" s="63"/>
      <c r="BM164" s="63"/>
      <c r="BN164" s="63"/>
      <c r="BO164" s="63"/>
      <c r="BP164" s="63"/>
      <c r="BQ164" s="63"/>
      <c r="BR164" s="63"/>
      <c r="BS164" s="63"/>
      <c r="BT164" s="63"/>
      <c r="BU164" s="63"/>
      <c r="BV164" s="63"/>
      <c r="BW164" s="63"/>
      <c r="BX164" s="63"/>
      <c r="BY164" s="63"/>
      <c r="BZ164" s="63"/>
      <c r="CA164" s="63"/>
      <c r="CB164" s="63"/>
      <c r="CC164" s="63"/>
      <c r="CD164" s="63"/>
      <c r="CE164" s="63"/>
      <c r="CF164" s="63"/>
      <c r="CG164" s="63"/>
      <c r="CH164" s="63"/>
      <c r="CI164" s="63"/>
      <c r="CJ164" s="63"/>
      <c r="CK164" s="63"/>
      <c r="CL164" s="63"/>
      <c r="CM164" s="63"/>
      <c r="CN164" s="63"/>
      <c r="CO164" s="63"/>
      <c r="CP164" s="63"/>
      <c r="CQ164" s="63"/>
      <c r="CR164" s="63"/>
      <c r="CS164" s="63"/>
      <c r="CT164" s="63"/>
      <c r="CU164" s="63"/>
      <c r="CV164" s="63"/>
      <c r="CW164" s="63"/>
      <c r="CX164" s="63"/>
      <c r="CY164" s="63"/>
      <c r="CZ164" s="63"/>
      <c r="DA164" s="63"/>
      <c r="DB164" s="63"/>
      <c r="DC164" s="63"/>
      <c r="DD164" s="63"/>
      <c r="DE164" s="63"/>
      <c r="DF164" s="63"/>
      <c r="DG164" s="63"/>
      <c r="DH164" s="63"/>
      <c r="DI164" s="63"/>
      <c r="DJ164" s="63"/>
      <c r="DK164" s="63"/>
      <c r="DL164" s="63"/>
      <c r="DM164" s="63"/>
      <c r="DN164" s="63"/>
      <c r="DO164" s="63"/>
      <c r="DP164" s="63"/>
      <c r="DQ164" s="63"/>
      <c r="DR164" s="63"/>
      <c r="DS164" s="63"/>
      <c r="DT164" s="63"/>
      <c r="DU164" s="63"/>
      <c r="DV164" s="63"/>
      <c r="DW164" s="63"/>
      <c r="DX164" s="63"/>
      <c r="DY164" s="63"/>
      <c r="DZ164" s="63"/>
      <c r="EA164" s="63"/>
      <c r="EB164" s="63"/>
      <c r="EC164" s="63"/>
      <c r="ED164" s="63"/>
      <c r="EE164" s="63"/>
      <c r="EF164" s="63"/>
      <c r="EG164" s="63"/>
      <c r="EH164" s="63"/>
      <c r="EI164" s="48"/>
      <c r="EJ164" s="48"/>
    </row>
    <row r="165" spans="1:140" x14ac:dyDescent="0.25">
      <c r="A165" s="57"/>
      <c r="B165" s="15"/>
      <c r="C165" s="15"/>
      <c r="D165" s="73" t="s">
        <v>285</v>
      </c>
      <c r="E165" s="26" t="s">
        <v>248</v>
      </c>
      <c r="F165" s="27" t="s">
        <v>15</v>
      </c>
      <c r="G165" s="28" t="s">
        <v>16</v>
      </c>
      <c r="H165" s="29" t="s">
        <v>17</v>
      </c>
      <c r="I165" s="30" t="s">
        <v>18</v>
      </c>
      <c r="J165" s="31" t="s">
        <v>19</v>
      </c>
      <c r="K165" s="31" t="s">
        <v>20</v>
      </c>
      <c r="L165" s="31" t="s">
        <v>21</v>
      </c>
      <c r="M165" s="10"/>
      <c r="N165" s="10"/>
      <c r="O165" s="10"/>
      <c r="R165" s="47"/>
      <c r="S165" s="79"/>
      <c r="T165" s="79"/>
      <c r="U165" s="79"/>
      <c r="V165" s="79"/>
      <c r="W165" s="79"/>
      <c r="X165" s="79"/>
      <c r="Y165" s="79"/>
      <c r="Z165" s="79"/>
      <c r="AA165" s="79"/>
      <c r="AB165" s="79"/>
      <c r="AC165" s="79"/>
      <c r="AD165" s="79"/>
      <c r="AE165" s="79"/>
      <c r="AF165" s="79"/>
      <c r="AG165" s="79"/>
      <c r="AH165" s="79"/>
      <c r="AI165" s="79"/>
      <c r="AJ165" s="79"/>
      <c r="AK165" s="79"/>
      <c r="AL165" s="79"/>
      <c r="AM165" s="79"/>
      <c r="AN165" s="79"/>
      <c r="AO165" s="79"/>
      <c r="AP165" s="79"/>
      <c r="AQ165" s="79"/>
      <c r="AR165" s="79"/>
      <c r="AS165" s="47"/>
      <c r="AT165" s="47"/>
      <c r="AU165" s="47"/>
      <c r="AV165" s="47"/>
      <c r="AW165" s="47"/>
      <c r="AX165" s="47"/>
      <c r="AY165" s="47"/>
      <c r="AZ165" s="47"/>
      <c r="BA165" s="47"/>
      <c r="BB165" s="47"/>
      <c r="BC165" s="47"/>
      <c r="BD165" s="47"/>
      <c r="BE165" s="47"/>
      <c r="BF165" s="47"/>
      <c r="BG165" s="47"/>
      <c r="BH165" s="47"/>
      <c r="BI165" s="47"/>
      <c r="BJ165" s="47"/>
      <c r="BK165" s="63"/>
      <c r="BL165" s="63"/>
      <c r="BM165" s="63"/>
      <c r="BN165" s="63"/>
      <c r="BO165" s="63"/>
      <c r="BP165" s="63"/>
      <c r="BQ165" s="63"/>
      <c r="BR165" s="63"/>
      <c r="BS165" s="63"/>
      <c r="BT165" s="63"/>
      <c r="BU165" s="63"/>
      <c r="BV165" s="63"/>
      <c r="BW165" s="63"/>
      <c r="BX165" s="63"/>
      <c r="BY165" s="63"/>
      <c r="BZ165" s="63"/>
      <c r="CA165" s="63"/>
      <c r="CB165" s="63"/>
      <c r="CC165" s="63"/>
      <c r="CD165" s="63"/>
      <c r="CE165" s="63"/>
      <c r="CF165" s="63"/>
      <c r="CG165" s="63"/>
      <c r="CH165" s="63"/>
      <c r="CI165" s="63"/>
      <c r="CJ165" s="63"/>
      <c r="CK165" s="63"/>
      <c r="CL165" s="63"/>
      <c r="CM165" s="63"/>
      <c r="CN165" s="63"/>
      <c r="CO165" s="63"/>
      <c r="CP165" s="63"/>
      <c r="CQ165" s="63"/>
      <c r="CR165" s="63"/>
      <c r="CS165" s="63"/>
      <c r="CT165" s="63"/>
      <c r="CU165" s="63"/>
      <c r="CV165" s="63"/>
      <c r="CW165" s="63"/>
      <c r="CX165" s="63"/>
      <c r="CY165" s="63"/>
      <c r="CZ165" s="63"/>
      <c r="DA165" s="63"/>
      <c r="DB165" s="63"/>
      <c r="DC165" s="63"/>
      <c r="DD165" s="63"/>
      <c r="DE165" s="63"/>
      <c r="DF165" s="63"/>
      <c r="DG165" s="63"/>
      <c r="DH165" s="63"/>
      <c r="DI165" s="63"/>
      <c r="DJ165" s="63"/>
      <c r="DK165" s="63"/>
      <c r="DL165" s="63"/>
      <c r="DM165" s="63"/>
      <c r="DN165" s="63"/>
      <c r="DO165" s="63"/>
      <c r="DP165" s="63"/>
      <c r="DQ165" s="63"/>
      <c r="DR165" s="63"/>
      <c r="DS165" s="63"/>
      <c r="DT165" s="63"/>
      <c r="DU165" s="63"/>
      <c r="DV165" s="63"/>
      <c r="DW165" s="63"/>
      <c r="DX165" s="63"/>
      <c r="DY165" s="63"/>
      <c r="DZ165" s="63"/>
      <c r="EA165" s="63"/>
      <c r="EB165" s="63"/>
      <c r="EC165" s="63"/>
      <c r="ED165" s="63"/>
      <c r="EE165" s="63"/>
      <c r="EF165" s="63"/>
      <c r="EG165" s="63"/>
      <c r="EH165" s="63"/>
      <c r="EI165" s="48"/>
      <c r="EJ165" s="48"/>
    </row>
    <row r="166" spans="1:140" x14ac:dyDescent="0.25">
      <c r="BK166" s="65"/>
      <c r="BL166" s="65"/>
      <c r="BM166" s="65"/>
      <c r="BN166" s="65"/>
      <c r="BO166" s="65"/>
      <c r="BP166" s="65"/>
      <c r="BQ166" s="65"/>
      <c r="BR166" s="65"/>
      <c r="BS166" s="65"/>
      <c r="BT166" s="65"/>
      <c r="BU166" s="65"/>
      <c r="BV166" s="65"/>
      <c r="BW166" s="65"/>
      <c r="BX166" s="65"/>
      <c r="BY166" s="65"/>
      <c r="BZ166" s="65"/>
      <c r="CA166" s="65"/>
      <c r="CB166" s="65"/>
      <c r="CC166" s="65"/>
      <c r="CD166" s="65"/>
      <c r="CE166" s="65"/>
      <c r="CF166" s="65"/>
      <c r="CG166" s="65"/>
      <c r="CH166" s="65"/>
      <c r="CI166" s="65"/>
      <c r="CJ166" s="65"/>
      <c r="CK166" s="65"/>
      <c r="CL166" s="65"/>
      <c r="CM166" s="65"/>
      <c r="CN166" s="65"/>
      <c r="CO166" s="65"/>
      <c r="CP166" s="65"/>
      <c r="CQ166" s="65"/>
      <c r="CR166" s="65"/>
      <c r="CS166" s="65"/>
      <c r="CT166" s="65"/>
      <c r="CU166" s="65"/>
      <c r="CV166" s="65"/>
      <c r="CW166" s="65"/>
      <c r="CX166" s="65"/>
      <c r="CY166" s="65"/>
      <c r="CZ166" s="65"/>
      <c r="DA166" s="65"/>
      <c r="DB166" s="65"/>
      <c r="DC166" s="65"/>
      <c r="DD166" s="65"/>
      <c r="DE166" s="65"/>
      <c r="DF166" s="65"/>
      <c r="DG166" s="65"/>
      <c r="DH166" s="65"/>
      <c r="DI166" s="65"/>
      <c r="DJ166" s="65"/>
      <c r="DK166" s="65"/>
      <c r="DL166" s="65"/>
      <c r="DM166" s="65"/>
      <c r="DN166" s="65"/>
      <c r="DO166" s="65"/>
      <c r="DP166" s="65"/>
      <c r="DQ166" s="65"/>
      <c r="DR166" s="65"/>
      <c r="DS166" s="65"/>
      <c r="DT166" s="65"/>
      <c r="DU166" s="65"/>
      <c r="DV166" s="65"/>
      <c r="DW166" s="65"/>
      <c r="DX166" s="65"/>
      <c r="DY166" s="65"/>
      <c r="DZ166" s="65"/>
      <c r="EA166" s="65"/>
      <c r="EB166" s="65"/>
      <c r="EC166" s="65"/>
      <c r="ED166" s="65"/>
      <c r="EE166" s="65"/>
      <c r="EF166" s="65"/>
      <c r="EG166" s="65"/>
      <c r="EH166" s="65"/>
    </row>
    <row r="167" spans="1:140" x14ac:dyDescent="0.25">
      <c r="BK167" s="65"/>
      <c r="BL167" s="65"/>
      <c r="BM167" s="65"/>
      <c r="BN167" s="65"/>
      <c r="BO167" s="65"/>
      <c r="BP167" s="65"/>
      <c r="BQ167" s="65"/>
      <c r="BR167" s="65"/>
      <c r="BS167" s="65"/>
      <c r="BT167" s="65"/>
      <c r="BU167" s="65"/>
      <c r="BV167" s="65"/>
      <c r="BW167" s="65"/>
      <c r="BX167" s="65"/>
      <c r="BY167" s="65"/>
      <c r="BZ167" s="65"/>
      <c r="CA167" s="65"/>
      <c r="CB167" s="65"/>
      <c r="CC167" s="65"/>
      <c r="CD167" s="65"/>
      <c r="CE167" s="65"/>
      <c r="CF167" s="65"/>
      <c r="CG167" s="65"/>
      <c r="CH167" s="65"/>
      <c r="CI167" s="65"/>
      <c r="CJ167" s="65"/>
      <c r="CK167" s="65"/>
      <c r="CL167" s="65"/>
      <c r="CM167" s="65"/>
      <c r="CN167" s="65"/>
      <c r="CO167" s="65"/>
      <c r="CP167" s="65"/>
      <c r="CQ167" s="65"/>
      <c r="CR167" s="65"/>
      <c r="CS167" s="65"/>
      <c r="CT167" s="65"/>
      <c r="CU167" s="65"/>
      <c r="CV167" s="65"/>
      <c r="CW167" s="65"/>
      <c r="CX167" s="65"/>
      <c r="CY167" s="65"/>
      <c r="CZ167" s="65"/>
      <c r="DA167" s="65"/>
      <c r="DB167" s="65"/>
      <c r="DC167" s="65"/>
      <c r="DD167" s="65"/>
      <c r="DE167" s="65"/>
      <c r="DF167" s="65"/>
      <c r="DG167" s="65"/>
      <c r="DH167" s="65"/>
      <c r="DI167" s="65"/>
      <c r="DJ167" s="65"/>
      <c r="DK167" s="65"/>
      <c r="DL167" s="65"/>
      <c r="DM167" s="65"/>
      <c r="DN167" s="65"/>
      <c r="DO167" s="65"/>
      <c r="DP167" s="65"/>
      <c r="DQ167" s="65"/>
      <c r="DR167" s="65"/>
      <c r="DS167" s="65"/>
      <c r="DT167" s="65"/>
      <c r="DU167" s="65"/>
      <c r="DV167" s="65"/>
      <c r="DW167" s="65"/>
      <c r="DX167" s="65"/>
      <c r="DY167" s="65"/>
      <c r="DZ167" s="65"/>
      <c r="EA167" s="65"/>
      <c r="EB167" s="65"/>
      <c r="EC167" s="65"/>
      <c r="ED167" s="65"/>
      <c r="EE167" s="65"/>
      <c r="EF167" s="65"/>
      <c r="EG167" s="65"/>
      <c r="EH167" s="65"/>
    </row>
    <row r="168" spans="1:140" x14ac:dyDescent="0.25">
      <c r="BK168" s="65"/>
      <c r="BL168" s="65"/>
      <c r="BM168" s="65"/>
      <c r="BN168" s="65"/>
      <c r="BO168" s="65"/>
      <c r="BP168" s="65"/>
      <c r="BQ168" s="65"/>
      <c r="BR168" s="65"/>
      <c r="BS168" s="65"/>
      <c r="BT168" s="65"/>
      <c r="BU168" s="65"/>
      <c r="BV168" s="65"/>
      <c r="BW168" s="65"/>
      <c r="BX168" s="65"/>
      <c r="BY168" s="65"/>
      <c r="BZ168" s="65"/>
      <c r="CA168" s="65"/>
      <c r="CB168" s="65"/>
      <c r="CC168" s="65"/>
      <c r="CD168" s="65"/>
      <c r="CE168" s="65"/>
      <c r="CF168" s="65"/>
      <c r="CG168" s="65"/>
      <c r="CH168" s="65"/>
      <c r="CI168" s="65"/>
      <c r="CJ168" s="65"/>
      <c r="CK168" s="65"/>
      <c r="CL168" s="65"/>
      <c r="CM168" s="65"/>
      <c r="CN168" s="65"/>
      <c r="CO168" s="65"/>
      <c r="CP168" s="65"/>
      <c r="CQ168" s="65"/>
      <c r="CR168" s="65"/>
      <c r="CS168" s="65"/>
      <c r="CT168" s="65"/>
      <c r="CU168" s="65"/>
      <c r="CV168" s="65"/>
      <c r="CW168" s="65"/>
      <c r="CX168" s="65"/>
      <c r="CY168" s="65"/>
      <c r="CZ168" s="65"/>
      <c r="DA168" s="65"/>
      <c r="DB168" s="65"/>
      <c r="DC168" s="65"/>
      <c r="DD168" s="65"/>
      <c r="DE168" s="65"/>
      <c r="DF168" s="65"/>
      <c r="DG168" s="65"/>
      <c r="DH168" s="65"/>
      <c r="DI168" s="65"/>
      <c r="DJ168" s="65"/>
      <c r="DK168" s="65"/>
      <c r="DL168" s="65"/>
      <c r="DM168" s="65"/>
      <c r="DN168" s="65"/>
      <c r="DO168" s="65"/>
      <c r="DP168" s="65"/>
      <c r="DQ168" s="65"/>
      <c r="DR168" s="65"/>
      <c r="DS168" s="65"/>
      <c r="DT168" s="65"/>
      <c r="DU168" s="65"/>
      <c r="DV168" s="65"/>
      <c r="DW168" s="65"/>
      <c r="DX168" s="65"/>
      <c r="DY168" s="65"/>
      <c r="DZ168" s="65"/>
      <c r="EA168" s="65"/>
      <c r="EB168" s="65"/>
      <c r="EC168" s="65"/>
      <c r="ED168" s="65"/>
      <c r="EE168" s="65"/>
      <c r="EF168" s="65"/>
      <c r="EG168" s="65"/>
      <c r="EH168" s="65"/>
    </row>
    <row r="169" spans="1:140" x14ac:dyDescent="0.25">
      <c r="BK169" s="65"/>
      <c r="BL169" s="65"/>
      <c r="BM169" s="65"/>
      <c r="BN169" s="65"/>
      <c r="BO169" s="65"/>
      <c r="BP169" s="65"/>
      <c r="BQ169" s="65"/>
      <c r="BR169" s="65"/>
      <c r="BS169" s="65"/>
      <c r="BT169" s="65"/>
      <c r="BU169" s="65"/>
      <c r="BV169" s="65"/>
      <c r="BW169" s="65"/>
      <c r="BX169" s="65"/>
      <c r="BY169" s="65"/>
      <c r="BZ169" s="65"/>
      <c r="CA169" s="65"/>
      <c r="CB169" s="65"/>
      <c r="CC169" s="65"/>
      <c r="CD169" s="65"/>
      <c r="CE169" s="65"/>
      <c r="CF169" s="65"/>
      <c r="CG169" s="65"/>
      <c r="CH169" s="65"/>
      <c r="CI169" s="65"/>
      <c r="CJ169" s="65"/>
      <c r="CK169" s="65"/>
      <c r="CL169" s="65"/>
      <c r="CM169" s="65"/>
      <c r="CN169" s="65"/>
      <c r="CO169" s="65"/>
      <c r="CP169" s="65"/>
      <c r="CQ169" s="65"/>
      <c r="CR169" s="65"/>
      <c r="CS169" s="65"/>
      <c r="CT169" s="65"/>
      <c r="CU169" s="65"/>
      <c r="CV169" s="65"/>
      <c r="CW169" s="65"/>
      <c r="CX169" s="65"/>
      <c r="CY169" s="65"/>
      <c r="CZ169" s="65"/>
      <c r="DA169" s="65"/>
      <c r="DB169" s="65"/>
      <c r="DC169" s="65"/>
      <c r="DD169" s="65"/>
      <c r="DE169" s="65"/>
      <c r="DF169" s="65"/>
      <c r="DG169" s="65"/>
      <c r="DH169" s="65"/>
      <c r="DI169" s="65"/>
      <c r="DJ169" s="65"/>
      <c r="DK169" s="65"/>
      <c r="DL169" s="65"/>
      <c r="DM169" s="65"/>
      <c r="DN169" s="65"/>
      <c r="DO169" s="65"/>
      <c r="DP169" s="65"/>
      <c r="DQ169" s="65"/>
      <c r="DR169" s="65"/>
      <c r="DS169" s="65"/>
      <c r="DT169" s="65"/>
      <c r="DU169" s="65"/>
      <c r="DV169" s="65"/>
      <c r="DW169" s="65"/>
      <c r="DX169" s="65"/>
      <c r="DY169" s="65"/>
      <c r="DZ169" s="65"/>
      <c r="EA169" s="65"/>
      <c r="EB169" s="65"/>
      <c r="EC169" s="65"/>
      <c r="ED169" s="65"/>
      <c r="EE169" s="65"/>
      <c r="EF169" s="65"/>
      <c r="EG169" s="65"/>
      <c r="EH169" s="65"/>
    </row>
    <row r="170" spans="1:140" x14ac:dyDescent="0.25">
      <c r="BK170" s="65"/>
      <c r="BL170" s="65"/>
      <c r="BM170" s="65"/>
      <c r="BN170" s="65"/>
      <c r="BO170" s="65"/>
      <c r="BP170" s="65"/>
      <c r="BQ170" s="65"/>
      <c r="BR170" s="65"/>
      <c r="BS170" s="65"/>
      <c r="BT170" s="65"/>
      <c r="BU170" s="65"/>
      <c r="BV170" s="65"/>
      <c r="BW170" s="65"/>
      <c r="BX170" s="65"/>
      <c r="BY170" s="65"/>
      <c r="BZ170" s="65"/>
      <c r="CA170" s="65"/>
      <c r="CB170" s="65"/>
      <c r="CC170" s="65"/>
      <c r="CD170" s="65"/>
      <c r="CE170" s="65"/>
      <c r="CF170" s="65"/>
      <c r="CG170" s="65"/>
      <c r="CH170" s="65"/>
      <c r="CI170" s="65"/>
      <c r="CJ170" s="65"/>
      <c r="CK170" s="65"/>
      <c r="CL170" s="65"/>
      <c r="CM170" s="65"/>
      <c r="CN170" s="65"/>
      <c r="CO170" s="65"/>
      <c r="CP170" s="65"/>
      <c r="CQ170" s="65"/>
      <c r="CR170" s="65"/>
      <c r="CS170" s="65"/>
      <c r="CT170" s="65"/>
      <c r="CU170" s="65"/>
      <c r="CV170" s="65"/>
      <c r="CW170" s="65"/>
      <c r="CX170" s="65"/>
      <c r="CY170" s="65"/>
      <c r="CZ170" s="65"/>
      <c r="DA170" s="65"/>
      <c r="DB170" s="65"/>
      <c r="DC170" s="65"/>
      <c r="DD170" s="65"/>
      <c r="DE170" s="65"/>
      <c r="DF170" s="65"/>
      <c r="DG170" s="65"/>
      <c r="DH170" s="65"/>
      <c r="DI170" s="65"/>
      <c r="DJ170" s="65"/>
      <c r="DK170" s="65"/>
      <c r="DL170" s="65"/>
      <c r="DM170" s="65"/>
      <c r="DN170" s="65"/>
      <c r="DO170" s="65"/>
      <c r="DP170" s="65"/>
      <c r="DQ170" s="65"/>
      <c r="DR170" s="65"/>
      <c r="DS170" s="65"/>
      <c r="DT170" s="65"/>
      <c r="DU170" s="65"/>
      <c r="DV170" s="65"/>
      <c r="DW170" s="65"/>
      <c r="DX170" s="65"/>
      <c r="DY170" s="65"/>
      <c r="DZ170" s="65"/>
      <c r="EA170" s="65"/>
      <c r="EB170" s="65"/>
      <c r="EC170" s="65"/>
      <c r="ED170" s="65"/>
      <c r="EE170" s="65"/>
      <c r="EF170" s="65"/>
      <c r="EG170" s="65"/>
      <c r="EH170" s="65"/>
    </row>
    <row r="171" spans="1:140" x14ac:dyDescent="0.25">
      <c r="BK171" s="65"/>
      <c r="BL171" s="65"/>
      <c r="BM171" s="65"/>
      <c r="BN171" s="65"/>
      <c r="BO171" s="65"/>
      <c r="BP171" s="65"/>
      <c r="BQ171" s="65"/>
      <c r="BR171" s="65"/>
      <c r="BS171" s="65"/>
      <c r="BT171" s="65"/>
      <c r="BU171" s="65"/>
      <c r="BV171" s="65"/>
      <c r="BW171" s="65"/>
      <c r="BX171" s="65"/>
      <c r="BY171" s="65"/>
      <c r="BZ171" s="65"/>
      <c r="CA171" s="65"/>
      <c r="CB171" s="65"/>
      <c r="CC171" s="65"/>
      <c r="CD171" s="65"/>
      <c r="CE171" s="65"/>
      <c r="CF171" s="65"/>
      <c r="CG171" s="65"/>
      <c r="CH171" s="65"/>
      <c r="CI171" s="65"/>
      <c r="CJ171" s="65"/>
      <c r="CK171" s="65"/>
      <c r="CL171" s="65"/>
      <c r="CM171" s="65"/>
      <c r="CN171" s="65"/>
      <c r="CO171" s="65"/>
      <c r="CP171" s="65"/>
      <c r="CQ171" s="65"/>
      <c r="CR171" s="65"/>
      <c r="CS171" s="65"/>
      <c r="CT171" s="65"/>
      <c r="CU171" s="65"/>
      <c r="CV171" s="65"/>
      <c r="CW171" s="65"/>
      <c r="CX171" s="65"/>
      <c r="CY171" s="65"/>
      <c r="CZ171" s="65"/>
      <c r="DA171" s="65"/>
      <c r="DB171" s="65"/>
      <c r="DC171" s="65"/>
      <c r="DD171" s="65"/>
      <c r="DE171" s="65"/>
      <c r="DF171" s="65"/>
      <c r="DG171" s="65"/>
      <c r="DH171" s="65"/>
      <c r="DI171" s="65"/>
      <c r="DJ171" s="65"/>
      <c r="DK171" s="65"/>
      <c r="DL171" s="65"/>
      <c r="DM171" s="65"/>
      <c r="DN171" s="65"/>
      <c r="DO171" s="65"/>
      <c r="DP171" s="65"/>
      <c r="DQ171" s="65"/>
      <c r="DR171" s="65"/>
      <c r="DS171" s="65"/>
      <c r="DT171" s="65"/>
      <c r="DU171" s="65"/>
      <c r="DV171" s="65"/>
      <c r="DW171" s="65"/>
      <c r="DX171" s="65"/>
      <c r="DY171" s="65"/>
      <c r="DZ171" s="65"/>
      <c r="EA171" s="65"/>
      <c r="EB171" s="65"/>
      <c r="EC171" s="65"/>
      <c r="ED171" s="65"/>
      <c r="EE171" s="65"/>
      <c r="EF171" s="65"/>
      <c r="EG171" s="65"/>
      <c r="EH171" s="65"/>
    </row>
    <row r="172" spans="1:140" x14ac:dyDescent="0.25">
      <c r="BK172" s="65"/>
      <c r="BL172" s="65"/>
      <c r="BM172" s="65"/>
      <c r="BN172" s="65"/>
      <c r="BO172" s="65"/>
      <c r="BP172" s="65"/>
      <c r="BQ172" s="65"/>
      <c r="BR172" s="65"/>
      <c r="BS172" s="65"/>
      <c r="BT172" s="65"/>
      <c r="BU172" s="65"/>
      <c r="BV172" s="65"/>
      <c r="BW172" s="65"/>
      <c r="BX172" s="65"/>
      <c r="BY172" s="65"/>
      <c r="BZ172" s="65"/>
      <c r="CA172" s="65"/>
      <c r="CB172" s="65"/>
      <c r="CC172" s="65"/>
      <c r="CD172" s="65"/>
      <c r="CE172" s="65"/>
      <c r="CF172" s="65"/>
      <c r="CG172" s="65"/>
      <c r="CH172" s="65"/>
      <c r="CI172" s="65"/>
      <c r="CJ172" s="65"/>
      <c r="CK172" s="65"/>
      <c r="CL172" s="65"/>
      <c r="CM172" s="65"/>
      <c r="CN172" s="65"/>
      <c r="CO172" s="65"/>
      <c r="CP172" s="65"/>
      <c r="CQ172" s="65"/>
      <c r="CR172" s="65"/>
      <c r="CS172" s="65"/>
      <c r="CT172" s="65"/>
      <c r="CU172" s="65"/>
      <c r="CV172" s="65"/>
      <c r="CW172" s="65"/>
      <c r="CX172" s="65"/>
      <c r="CY172" s="65"/>
      <c r="CZ172" s="65"/>
      <c r="DA172" s="65"/>
      <c r="DB172" s="65"/>
      <c r="DC172" s="65"/>
      <c r="DD172" s="65"/>
      <c r="DE172" s="65"/>
      <c r="DF172" s="65"/>
      <c r="DG172" s="65"/>
      <c r="DH172" s="65"/>
      <c r="DI172" s="65"/>
      <c r="DJ172" s="65"/>
      <c r="DK172" s="65"/>
      <c r="DL172" s="65"/>
      <c r="DM172" s="65"/>
      <c r="DN172" s="65"/>
      <c r="DO172" s="65"/>
      <c r="DP172" s="65"/>
      <c r="DQ172" s="65"/>
      <c r="DR172" s="65"/>
      <c r="DS172" s="65"/>
      <c r="DT172" s="65"/>
      <c r="DU172" s="65"/>
      <c r="DV172" s="65"/>
      <c r="DW172" s="65"/>
      <c r="DX172" s="65"/>
      <c r="DY172" s="65"/>
      <c r="DZ172" s="65"/>
      <c r="EA172" s="65"/>
      <c r="EB172" s="65"/>
      <c r="EC172" s="65"/>
      <c r="ED172" s="65"/>
      <c r="EE172" s="65"/>
      <c r="EF172" s="65"/>
      <c r="EG172" s="65"/>
      <c r="EH172" s="65"/>
    </row>
    <row r="173" spans="1:140" x14ac:dyDescent="0.25">
      <c r="BK173" s="65"/>
      <c r="BL173" s="65"/>
      <c r="BM173" s="65"/>
      <c r="BN173" s="65"/>
      <c r="BO173" s="65"/>
      <c r="BP173" s="65"/>
      <c r="BQ173" s="65"/>
      <c r="BR173" s="65"/>
      <c r="BS173" s="65"/>
      <c r="BT173" s="65"/>
      <c r="BU173" s="65"/>
      <c r="BV173" s="65"/>
      <c r="BW173" s="65"/>
      <c r="BX173" s="65"/>
      <c r="BY173" s="65"/>
      <c r="BZ173" s="65"/>
      <c r="CA173" s="65"/>
      <c r="CB173" s="65"/>
      <c r="CC173" s="65"/>
      <c r="CD173" s="65"/>
      <c r="CE173" s="65"/>
      <c r="CF173" s="65"/>
      <c r="CG173" s="65"/>
      <c r="CH173" s="65"/>
      <c r="CI173" s="65"/>
      <c r="CJ173" s="65"/>
      <c r="CK173" s="65"/>
      <c r="CL173" s="65"/>
      <c r="CM173" s="65"/>
      <c r="CN173" s="65"/>
      <c r="CO173" s="65"/>
      <c r="CP173" s="65"/>
      <c r="CQ173" s="65"/>
      <c r="CR173" s="65"/>
      <c r="CS173" s="65"/>
      <c r="CT173" s="65"/>
      <c r="CU173" s="65"/>
      <c r="CV173" s="65"/>
      <c r="CW173" s="65"/>
      <c r="CX173" s="65"/>
      <c r="CY173" s="65"/>
      <c r="CZ173" s="65"/>
      <c r="DA173" s="65"/>
      <c r="DB173" s="65"/>
      <c r="DC173" s="65"/>
      <c r="DD173" s="65"/>
      <c r="DE173" s="65"/>
      <c r="DF173" s="65"/>
      <c r="DG173" s="65"/>
      <c r="DH173" s="65"/>
      <c r="DI173" s="65"/>
      <c r="DJ173" s="65"/>
      <c r="DK173" s="65"/>
      <c r="DL173" s="65"/>
      <c r="DM173" s="65"/>
      <c r="DN173" s="65"/>
      <c r="DO173" s="65"/>
      <c r="DP173" s="65"/>
      <c r="DQ173" s="65"/>
      <c r="DR173" s="65"/>
      <c r="DS173" s="65"/>
      <c r="DT173" s="65"/>
      <c r="DU173" s="65"/>
      <c r="DV173" s="65"/>
      <c r="DW173" s="65"/>
      <c r="DX173" s="65"/>
      <c r="DY173" s="65"/>
      <c r="DZ173" s="65"/>
      <c r="EA173" s="65"/>
      <c r="EB173" s="65"/>
      <c r="EC173" s="65"/>
      <c r="ED173" s="65"/>
      <c r="EE173" s="65"/>
      <c r="EF173" s="65"/>
      <c r="EG173" s="65"/>
      <c r="EH173" s="65"/>
    </row>
    <row r="174" spans="1:140" x14ac:dyDescent="0.25">
      <c r="BK174" s="65"/>
      <c r="BL174" s="65"/>
      <c r="BM174" s="65"/>
      <c r="BN174" s="65"/>
      <c r="BO174" s="65"/>
      <c r="BP174" s="65"/>
      <c r="BQ174" s="65"/>
      <c r="BR174" s="65"/>
      <c r="BS174" s="65"/>
      <c r="BT174" s="65"/>
      <c r="BU174" s="65"/>
      <c r="BV174" s="65"/>
      <c r="BW174" s="65"/>
      <c r="BX174" s="65"/>
      <c r="BY174" s="65"/>
      <c r="BZ174" s="65"/>
      <c r="CA174" s="65"/>
      <c r="CB174" s="65"/>
      <c r="CC174" s="65"/>
      <c r="CD174" s="65"/>
      <c r="CE174" s="65"/>
      <c r="CF174" s="65"/>
      <c r="CG174" s="65"/>
      <c r="CH174" s="65"/>
      <c r="CI174" s="65"/>
      <c r="CJ174" s="65"/>
      <c r="CK174" s="65"/>
      <c r="CL174" s="65"/>
      <c r="CM174" s="65"/>
      <c r="CN174" s="65"/>
      <c r="CO174" s="65"/>
      <c r="CP174" s="65"/>
      <c r="CQ174" s="65"/>
      <c r="CR174" s="65"/>
      <c r="CS174" s="65"/>
      <c r="CT174" s="65"/>
      <c r="CU174" s="65"/>
      <c r="CV174" s="65"/>
      <c r="CW174" s="65"/>
      <c r="CX174" s="65"/>
      <c r="CY174" s="65"/>
      <c r="CZ174" s="65"/>
      <c r="DA174" s="65"/>
      <c r="DB174" s="65"/>
      <c r="DC174" s="65"/>
      <c r="DD174" s="65"/>
      <c r="DE174" s="65"/>
      <c r="DF174" s="65"/>
      <c r="DG174" s="65"/>
      <c r="DH174" s="65"/>
      <c r="DI174" s="65"/>
      <c r="DJ174" s="65"/>
      <c r="DK174" s="65"/>
      <c r="DL174" s="65"/>
      <c r="DM174" s="65"/>
      <c r="DN174" s="65"/>
      <c r="DO174" s="65"/>
      <c r="DP174" s="65"/>
      <c r="DQ174" s="65"/>
      <c r="DR174" s="65"/>
      <c r="DS174" s="65"/>
      <c r="DT174" s="65"/>
      <c r="DU174" s="65"/>
      <c r="DV174" s="65"/>
      <c r="DW174" s="65"/>
      <c r="DX174" s="65"/>
      <c r="DY174" s="65"/>
      <c r="DZ174" s="65"/>
      <c r="EA174" s="65"/>
      <c r="EB174" s="65"/>
      <c r="EC174" s="65"/>
      <c r="ED174" s="65"/>
      <c r="EE174" s="65"/>
      <c r="EF174" s="65"/>
      <c r="EG174" s="65"/>
      <c r="EH174" s="65"/>
    </row>
    <row r="175" spans="1:140" x14ac:dyDescent="0.25">
      <c r="BK175" s="65"/>
      <c r="BL175" s="65"/>
      <c r="BM175" s="65"/>
      <c r="BN175" s="65"/>
      <c r="BO175" s="65"/>
      <c r="BP175" s="65"/>
      <c r="BQ175" s="65"/>
      <c r="BR175" s="65"/>
      <c r="BS175" s="65"/>
      <c r="BT175" s="65"/>
      <c r="BU175" s="65"/>
      <c r="BV175" s="65"/>
      <c r="BW175" s="65"/>
      <c r="BX175" s="65"/>
      <c r="BY175" s="65"/>
      <c r="BZ175" s="65"/>
      <c r="CA175" s="65"/>
      <c r="CB175" s="65"/>
      <c r="CC175" s="65"/>
      <c r="CD175" s="65"/>
      <c r="CE175" s="65"/>
      <c r="CF175" s="65"/>
      <c r="CG175" s="65"/>
      <c r="CH175" s="65"/>
      <c r="CI175" s="65"/>
      <c r="CJ175" s="65"/>
      <c r="CK175" s="65"/>
      <c r="CL175" s="65"/>
      <c r="CM175" s="65"/>
      <c r="CN175" s="65"/>
      <c r="CO175" s="65"/>
      <c r="CP175" s="65"/>
      <c r="CQ175" s="65"/>
      <c r="CR175" s="65"/>
      <c r="CS175" s="65"/>
      <c r="CT175" s="65"/>
      <c r="CU175" s="65"/>
      <c r="CV175" s="65"/>
      <c r="CW175" s="65"/>
      <c r="CX175" s="65"/>
      <c r="CY175" s="65"/>
      <c r="CZ175" s="65"/>
      <c r="DA175" s="65"/>
      <c r="DB175" s="65"/>
      <c r="DC175" s="65"/>
      <c r="DD175" s="65"/>
      <c r="DE175" s="65"/>
      <c r="DF175" s="65"/>
      <c r="DG175" s="65"/>
      <c r="DH175" s="65"/>
      <c r="DI175" s="65"/>
      <c r="DJ175" s="65"/>
      <c r="DK175" s="65"/>
      <c r="DL175" s="65"/>
      <c r="DM175" s="65"/>
      <c r="DN175" s="65"/>
      <c r="DO175" s="65"/>
      <c r="DP175" s="65"/>
      <c r="DQ175" s="65"/>
      <c r="DR175" s="65"/>
      <c r="DS175" s="65"/>
      <c r="DT175" s="65"/>
      <c r="DU175" s="65"/>
      <c r="DV175" s="65"/>
      <c r="DW175" s="65"/>
      <c r="DX175" s="65"/>
      <c r="DY175" s="65"/>
      <c r="DZ175" s="65"/>
      <c r="EA175" s="65"/>
      <c r="EB175" s="65"/>
      <c r="EC175" s="65"/>
      <c r="ED175" s="65"/>
      <c r="EE175" s="65"/>
      <c r="EF175" s="65"/>
      <c r="EG175" s="65"/>
      <c r="EH175" s="65"/>
    </row>
  </sheetData>
  <sortState ref="B4:EJ162">
    <sortCondition descending="1" ref="P4:P162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opLeftCell="A22" workbookViewId="0">
      <selection activeCell="A14" sqref="A14:C14"/>
    </sheetView>
  </sheetViews>
  <sheetFormatPr defaultRowHeight="15" x14ac:dyDescent="0.25"/>
  <sheetData>
    <row r="1" spans="1:3" x14ac:dyDescent="0.25">
      <c r="A1" s="41" t="s">
        <v>45</v>
      </c>
      <c r="B1" s="41" t="s">
        <v>46</v>
      </c>
      <c r="C1" s="23">
        <v>1978</v>
      </c>
    </row>
    <row r="2" spans="1:3" x14ac:dyDescent="0.25">
      <c r="A2" s="41" t="s">
        <v>49</v>
      </c>
      <c r="B2" s="41" t="s">
        <v>50</v>
      </c>
      <c r="C2" s="23">
        <v>1975</v>
      </c>
    </row>
    <row r="3" spans="1:3" x14ac:dyDescent="0.25">
      <c r="A3" s="41" t="s">
        <v>51</v>
      </c>
      <c r="B3" s="41" t="s">
        <v>52</v>
      </c>
      <c r="C3" s="23">
        <v>1971</v>
      </c>
    </row>
    <row r="4" spans="1:3" x14ac:dyDescent="0.25">
      <c r="A4" s="41" t="s">
        <v>53</v>
      </c>
      <c r="B4" s="41" t="s">
        <v>56</v>
      </c>
      <c r="C4" s="23">
        <v>2004</v>
      </c>
    </row>
    <row r="5" spans="1:3" x14ac:dyDescent="0.25">
      <c r="A5" s="41" t="s">
        <v>65</v>
      </c>
      <c r="B5" s="41" t="s">
        <v>42</v>
      </c>
      <c r="C5" s="23">
        <v>1974</v>
      </c>
    </row>
    <row r="6" spans="1:3" x14ac:dyDescent="0.25">
      <c r="A6" s="41" t="s">
        <v>68</v>
      </c>
      <c r="B6" s="41" t="s">
        <v>69</v>
      </c>
      <c r="C6" s="23">
        <v>1971</v>
      </c>
    </row>
    <row r="7" spans="1:3" x14ac:dyDescent="0.25">
      <c r="A7" s="41" t="s">
        <v>81</v>
      </c>
      <c r="B7" s="41" t="s">
        <v>82</v>
      </c>
      <c r="C7" s="23">
        <v>1965</v>
      </c>
    </row>
    <row r="8" spans="1:3" x14ac:dyDescent="0.25">
      <c r="A8" s="41" t="s">
        <v>91</v>
      </c>
      <c r="B8" s="41" t="s">
        <v>92</v>
      </c>
      <c r="C8" s="23">
        <v>1967</v>
      </c>
    </row>
    <row r="9" spans="1:3" x14ac:dyDescent="0.25">
      <c r="A9" s="41" t="s">
        <v>95</v>
      </c>
      <c r="B9" s="41" t="s">
        <v>96</v>
      </c>
      <c r="C9" s="23">
        <v>1993</v>
      </c>
    </row>
    <row r="10" spans="1:3" x14ac:dyDescent="0.25">
      <c r="A10" s="41" t="s">
        <v>100</v>
      </c>
      <c r="B10" s="41" t="s">
        <v>99</v>
      </c>
      <c r="C10" s="23">
        <v>1971</v>
      </c>
    </row>
    <row r="11" spans="1:3" x14ac:dyDescent="0.25">
      <c r="A11" s="41" t="s">
        <v>102</v>
      </c>
      <c r="B11" s="41" t="s">
        <v>103</v>
      </c>
      <c r="C11" s="23">
        <v>1981</v>
      </c>
    </row>
    <row r="12" spans="1:3" x14ac:dyDescent="0.25">
      <c r="A12" s="41" t="s">
        <v>119</v>
      </c>
      <c r="B12" s="41" t="s">
        <v>120</v>
      </c>
      <c r="C12" s="23">
        <v>1974</v>
      </c>
    </row>
    <row r="13" spans="1:3" x14ac:dyDescent="0.25">
      <c r="A13" s="41" t="s">
        <v>124</v>
      </c>
      <c r="B13" s="41" t="s">
        <v>64</v>
      </c>
      <c r="C13" s="23">
        <v>1969</v>
      </c>
    </row>
    <row r="14" spans="1:3" x14ac:dyDescent="0.25">
      <c r="A14" s="41" t="s">
        <v>126</v>
      </c>
      <c r="B14" s="41" t="s">
        <v>127</v>
      </c>
      <c r="C14" s="23">
        <v>1966</v>
      </c>
    </row>
    <row r="15" spans="1:3" x14ac:dyDescent="0.25">
      <c r="A15" s="41" t="s">
        <v>133</v>
      </c>
      <c r="B15" s="41" t="s">
        <v>99</v>
      </c>
      <c r="C15" s="23">
        <v>1954</v>
      </c>
    </row>
    <row r="16" spans="1:3" x14ac:dyDescent="0.25">
      <c r="A16" s="41" t="s">
        <v>143</v>
      </c>
      <c r="B16" s="41" t="s">
        <v>96</v>
      </c>
      <c r="C16" s="23">
        <v>1997</v>
      </c>
    </row>
    <row r="17" spans="1:3" x14ac:dyDescent="0.25">
      <c r="A17" s="41" t="s">
        <v>143</v>
      </c>
      <c r="B17" s="41" t="s">
        <v>144</v>
      </c>
      <c r="C17" s="23">
        <v>2001</v>
      </c>
    </row>
    <row r="18" spans="1:3" x14ac:dyDescent="0.25">
      <c r="A18" s="41" t="s">
        <v>171</v>
      </c>
      <c r="B18" s="41" t="s">
        <v>72</v>
      </c>
      <c r="C18" s="23">
        <v>1974</v>
      </c>
    </row>
    <row r="19" spans="1:3" x14ac:dyDescent="0.25">
      <c r="A19" s="41" t="s">
        <v>172</v>
      </c>
      <c r="B19" s="41" t="s">
        <v>173</v>
      </c>
      <c r="C19" s="23">
        <v>1960</v>
      </c>
    </row>
    <row r="20" spans="1:3" x14ac:dyDescent="0.25">
      <c r="A20" s="41" t="s">
        <v>172</v>
      </c>
      <c r="B20" s="41" t="s">
        <v>146</v>
      </c>
      <c r="C20" s="23">
        <v>1997</v>
      </c>
    </row>
    <row r="21" spans="1:3" x14ac:dyDescent="0.25">
      <c r="A21" s="41" t="s">
        <v>179</v>
      </c>
      <c r="B21" s="41" t="s">
        <v>61</v>
      </c>
      <c r="C21" s="23">
        <v>1980</v>
      </c>
    </row>
    <row r="22" spans="1:3" x14ac:dyDescent="0.25">
      <c r="A22" s="41" t="s">
        <v>180</v>
      </c>
      <c r="B22" s="41" t="s">
        <v>94</v>
      </c>
      <c r="C22" s="23">
        <v>1963</v>
      </c>
    </row>
    <row r="23" spans="1:3" x14ac:dyDescent="0.25">
      <c r="A23" s="41" t="s">
        <v>183</v>
      </c>
      <c r="B23" s="41" t="s">
        <v>184</v>
      </c>
      <c r="C23" s="23">
        <v>1974</v>
      </c>
    </row>
    <row r="24" spans="1:3" x14ac:dyDescent="0.25">
      <c r="A24" s="41" t="s">
        <v>195</v>
      </c>
      <c r="B24" s="41" t="s">
        <v>196</v>
      </c>
      <c r="C24" s="23">
        <v>1959</v>
      </c>
    </row>
    <row r="25" spans="1:3" x14ac:dyDescent="0.25">
      <c r="A25" s="41" t="s">
        <v>198</v>
      </c>
      <c r="B25" s="41" t="s">
        <v>199</v>
      </c>
      <c r="C25" s="23">
        <v>1971</v>
      </c>
    </row>
    <row r="26" spans="1:3" x14ac:dyDescent="0.25">
      <c r="A26" s="41" t="s">
        <v>205</v>
      </c>
      <c r="B26" s="41" t="s">
        <v>52</v>
      </c>
      <c r="C26" s="23">
        <v>1968</v>
      </c>
    </row>
    <row r="27" spans="1:3" x14ac:dyDescent="0.25">
      <c r="A27" s="41" t="s">
        <v>211</v>
      </c>
      <c r="B27" s="41" t="s">
        <v>62</v>
      </c>
      <c r="C27" s="23">
        <v>1949</v>
      </c>
    </row>
    <row r="28" spans="1:3" x14ac:dyDescent="0.25">
      <c r="A28" s="41" t="s">
        <v>214</v>
      </c>
      <c r="B28" s="41" t="s">
        <v>215</v>
      </c>
      <c r="C28" s="23">
        <v>1971</v>
      </c>
    </row>
    <row r="29" spans="1:3" x14ac:dyDescent="0.25">
      <c r="A29" s="41" t="s">
        <v>224</v>
      </c>
      <c r="B29" s="41" t="s">
        <v>110</v>
      </c>
      <c r="C29" s="23">
        <v>1986</v>
      </c>
    </row>
    <row r="30" spans="1:3" x14ac:dyDescent="0.25">
      <c r="A30" s="41" t="s">
        <v>225</v>
      </c>
      <c r="B30" s="41" t="s">
        <v>226</v>
      </c>
      <c r="C30" s="23">
        <v>1971</v>
      </c>
    </row>
    <row r="31" spans="1:3" x14ac:dyDescent="0.25">
      <c r="A31" s="41" t="s">
        <v>230</v>
      </c>
      <c r="B31" s="41" t="s">
        <v>231</v>
      </c>
      <c r="C31" s="23" t="s">
        <v>232</v>
      </c>
    </row>
    <row r="32" spans="1:3" x14ac:dyDescent="0.25">
      <c r="A32" s="41" t="s">
        <v>237</v>
      </c>
      <c r="B32" s="41" t="s">
        <v>238</v>
      </c>
      <c r="C32" s="23">
        <v>1952</v>
      </c>
    </row>
    <row r="33" spans="1:3" x14ac:dyDescent="0.25">
      <c r="A33" s="41" t="s">
        <v>242</v>
      </c>
      <c r="B33" s="41" t="s">
        <v>54</v>
      </c>
      <c r="C33" s="23">
        <v>1959</v>
      </c>
    </row>
    <row r="34" spans="1:3" x14ac:dyDescent="0.25">
      <c r="A34" s="41" t="s">
        <v>243</v>
      </c>
      <c r="B34" s="41" t="s">
        <v>44</v>
      </c>
      <c r="C34" s="23">
        <v>1962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GATTORNA Ennio</dc:creator>
  <cp:lastModifiedBy>GATTORNA Ennio</cp:lastModifiedBy>
  <dcterms:created xsi:type="dcterms:W3CDTF">2021-12-05T16:02:38Z</dcterms:created>
  <dcterms:modified xsi:type="dcterms:W3CDTF">2022-12-04T22:40:02Z</dcterms:modified>
</cp:coreProperties>
</file>